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4003FCFF-B314-4EE1-89C6-60A41A9129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</externalReferences>
  <definedNames>
    <definedName name="_xlnm._FilterDatabase" localSheetId="0" hidden="1">'План закупок'!$A$11:$BA$52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закупок'!$A$1:$AU$78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67" i="1" l="1"/>
  <c r="AE16" i="1"/>
  <c r="AE17" i="1"/>
  <c r="AE13" i="1"/>
  <c r="AE14" i="1"/>
  <c r="AE15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12" i="1" l="1"/>
</calcChain>
</file>

<file path=xl/sharedStrings.xml><?xml version="1.0" encoding="utf-8"?>
<sst xmlns="http://schemas.openxmlformats.org/spreadsheetml/2006/main" count="1105" uniqueCount="208">
  <si>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</si>
  <si>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</si>
  <si>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</si>
  <si>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</si>
  <si>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</si>
  <si>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</si>
  <si>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</si>
  <si>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</si>
  <si>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</si>
  <si>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</si>
  <si>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</si>
  <si>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</si>
  <si>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</si>
  <si>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</si>
  <si>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</si>
  <si>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</si>
  <si>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</si>
  <si>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</si>
  <si>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</si>
  <si>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</si>
  <si>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</si>
  <si>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</si>
  <si>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</si>
  <si>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</si>
  <si>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</si>
  <si>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</si>
  <si>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</si>
  <si>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</si>
  <si>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</si>
  <si>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</si>
  <si>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</si>
  <si>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</si>
  <si>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</si>
  <si>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</si>
  <si>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</si>
  <si>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</si>
  <si>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</si>
  <si>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</si>
  <si>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</si>
  <si>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</si>
  <si>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</si>
  <si>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</si>
  <si>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</si>
  <si>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</si>
  <si>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</si>
  <si>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</si>
  <si>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</si>
  <si>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</si>
  <si>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</si>
  <si>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</si>
  <si>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</si>
  <si>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</si>
  <si>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</si>
  <si>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</si>
  <si>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</si>
  <si>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</si>
  <si>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</si>
  <si>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</si>
  <si>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</si>
  <si>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</si>
  <si>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</si>
  <si>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</si>
  <si>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</si>
  <si>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</si>
  <si>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</si>
  <si>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</si>
  <si>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</si>
  <si>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</si>
  <si>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</si>
  <si>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</si>
  <si>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</si>
  <si>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</si>
  <si>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</si>
  <si>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</si>
  <si>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</si>
  <si>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</si>
  <si>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</si>
  <si>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</si>
  <si>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</si>
  <si>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</si>
  <si>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</si>
  <si>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</si>
  <si>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</si>
  <si>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</si>
  <si>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</si>
  <si>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</si>
  <si>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</si>
  <si>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</si>
  <si>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</si>
  <si>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</si>
  <si>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</si>
  <si>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</si>
  <si>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</si>
  <si>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</si>
  <si>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</si>
  <si>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</si>
  <si>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</si>
  <si>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</si>
  <si>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</si>
  <si>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</si>
  <si>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</si>
  <si>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</si>
  <si>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</si>
  <si>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</si>
  <si>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</si>
  <si>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2-Т</t>
  </si>
  <si>
    <t>3-Т</t>
  </si>
  <si>
    <t>4-Т</t>
  </si>
  <si>
    <t>5-Т</t>
  </si>
  <si>
    <t>6-Т</t>
  </si>
  <si>
    <t>7-Т</t>
  </si>
  <si>
    <t>8-Т</t>
  </si>
  <si>
    <t>9-Т</t>
  </si>
  <si>
    <t>10-Т</t>
  </si>
  <si>
    <t>11-Т</t>
  </si>
  <si>
    <t>г.Астана, Индустриальный парк, СЭЗ "Астана-Новый город", ул. А194, д. 2</t>
  </si>
  <si>
    <t>г.Астана, Индустриальный парк, СЭЗ "Астана-Новый город", ул. А194, д. 3</t>
  </si>
  <si>
    <t>г.Астана, Индустриальный парк, СЭЗ "Астана-Новый город", ул. А194, д. 4</t>
  </si>
  <si>
    <t>г.Астана, Индустриальный парк, СЭЗ "Астана-Новый город", ул. А194, д. 5</t>
  </si>
  <si>
    <t>г.Астана, Индустриальный парк, СЭЗ "Астана-Новый город", ул. А194, д. 6</t>
  </si>
  <si>
    <t>г.Астана, Индустриальный парк, СЭЗ "Астана-Новый город", ул. А194, д. 7</t>
  </si>
  <si>
    <t>г.Астана, Индустриальный парк, СЭЗ "Астана-Новый город", ул. А194, д. 8</t>
  </si>
  <si>
    <t>г.Астана, Индустриальный парк, СЭЗ "Астана-Новый город", ул. А194, д. 9</t>
  </si>
  <si>
    <t>г.Астана, Индустриальный парк, СЭЗ "Астана-Новый город", ул. А194, д. 10</t>
  </si>
  <si>
    <t>г.Астана, Индустриальный парк, СЭЗ "Астана-Новый город", ул. А194, д. 11</t>
  </si>
  <si>
    <t>г.Астана, Индустриальный парк, СЭЗ "Астана-Новый город", ул. А194, д. 12</t>
  </si>
  <si>
    <t>г.Астана, Индустриальный парк, СЭЗ "Астана-Новый город", ул. А194, д. 13</t>
  </si>
  <si>
    <t>г.Астана, Индустриальный парк, СЭЗ "Астана-Новый город", ул. А194, д. 14</t>
  </si>
  <si>
    <t>г.Астана, Индустриальный парк, СЭЗ "Астана-Новый город", ул. А194, д. 15</t>
  </si>
  <si>
    <t>г.Астана, Индустриальный парк, СЭЗ "Астана-Новый город", ул. А194, д. 16</t>
  </si>
  <si>
    <t>г.Астана, Индустриальный парк, СЭЗ "Астана-Новый город", ул. А194, д. 17</t>
  </si>
  <si>
    <t>г.Астана, Индустриальный парк, СЭЗ "Астана-Новый город", ул. А194, д. 18</t>
  </si>
  <si>
    <t>г.Астана, Индустриальный парк, СЭЗ "Астана-Новый город", ул. А194, д. 19</t>
  </si>
  <si>
    <t>г.Астана, Индустриальный парк, СЭЗ "Астана-Новый город", ул. А194, д. 20</t>
  </si>
  <si>
    <t>г.Астана, Индустриальный парк, СЭЗ "Астана-Новый город", ул. А194, д. 21</t>
  </si>
  <si>
    <t>г.Астана, Индустриальный парк, СЭЗ "Астана-Новый город", ул. А194, д. 22</t>
  </si>
  <si>
    <t>г.Астана, Индустриальный парк, СЭЗ "Астана-Новый город", ул. А194, д. 23</t>
  </si>
  <si>
    <t>г.Астана, Индустриальный парк, СЭЗ "Астана-Новый город", ул. А194, д. 24</t>
  </si>
  <si>
    <t>г.Астана, Индустриальный парк, СЭЗ "Астана-Новый город", ул. А194, д. 25</t>
  </si>
  <si>
    <t>12-Т</t>
  </si>
  <si>
    <t>13-Т</t>
  </si>
  <si>
    <t>14-Т</t>
  </si>
  <si>
    <t>15-Т</t>
  </si>
  <si>
    <t>16-Т</t>
  </si>
  <si>
    <t>17-Т</t>
  </si>
  <si>
    <t>18-Т</t>
  </si>
  <si>
    <t>19-Т</t>
  </si>
  <si>
    <t>20-Т</t>
  </si>
  <si>
    <t>21-Т</t>
  </si>
  <si>
    <t>22-Т</t>
  </si>
  <si>
    <t>23-Т</t>
  </si>
  <si>
    <t>24-Т</t>
  </si>
  <si>
    <t>25-Т</t>
  </si>
  <si>
    <t>26-Т</t>
  </si>
  <si>
    <t>27-Т</t>
  </si>
  <si>
    <t>28-Т</t>
  </si>
  <si>
    <t>29-Т</t>
  </si>
  <si>
    <t>30-Т</t>
  </si>
  <si>
    <t>31-Т</t>
  </si>
  <si>
    <t>32-Т</t>
  </si>
  <si>
    <t>33-Т</t>
  </si>
  <si>
    <t>34-Т</t>
  </si>
  <si>
    <t>35-Т</t>
  </si>
  <si>
    <t>1-Т</t>
  </si>
  <si>
    <t>36-Т</t>
  </si>
  <si>
    <t>37-Т</t>
  </si>
  <si>
    <t>38-Т</t>
  </si>
  <si>
    <t>39-Т</t>
  </si>
  <si>
    <t>40-Т</t>
  </si>
  <si>
    <t>41-Т</t>
  </si>
  <si>
    <t>г.Астана, Индустриальный парк, СЭЗ "Астана-Новый город", ул. А194, д. 26</t>
  </si>
  <si>
    <t>г.Астана, Индустриальный парк, СЭЗ "Астана-Новый город", ул. А194, д. 27</t>
  </si>
  <si>
    <t>г.Астана, Индустриальный парк, СЭЗ "Астана-Новый город", ул. А194, д. 28</t>
  </si>
  <si>
    <t>г.Астана, Индустриальный парк, СЭЗ "Астана-Новый город", ул. А194, д. 29</t>
  </si>
  <si>
    <t>г.Астана, Индустриальный парк, СЭЗ "Астана-Новый город", ул. А194, д. 30</t>
  </si>
  <si>
    <t>г.Астана, Индустриальный парк, СЭЗ "Астана-Новый город", ул. А194, д. 31</t>
  </si>
  <si>
    <t>г.Астана, Индустриальный парк, СЭЗ "Астана-Новый город", ул. А194, д. 32</t>
  </si>
  <si>
    <t>г.Астана, Индустриальный парк, СЭЗ "Астана-Новый город", ул. А194, д. 33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</si>
  <si>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</si>
  <si>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</si>
  <si>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43-Т</t>
  </si>
  <si>
    <t>44-Т</t>
  </si>
  <si>
    <t>45-Т</t>
  </si>
  <si>
    <t>46-Т</t>
  </si>
  <si>
    <t>47-Т</t>
  </si>
  <si>
    <t>48-Т</t>
  </si>
  <si>
    <t>49-Т</t>
  </si>
  <si>
    <t>50-Т</t>
  </si>
  <si>
    <t>51-Т</t>
  </si>
  <si>
    <t>52-Т</t>
  </si>
  <si>
    <t>53-Т</t>
  </si>
  <si>
    <t>54-Т</t>
  </si>
  <si>
    <t>55-Т</t>
  </si>
  <si>
    <t>42-Т</t>
  </si>
  <si>
    <t xml:space="preserve">Годовой план закупок товаров, работ и услуг с применением особого порядка на 2025 год по ТОО "Тау-Кен Алтын"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</si>
  <si>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</si>
  <si>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 год</t>
  </si>
  <si>
    <t>56-Т</t>
  </si>
  <si>
    <t>351110.100.000000</t>
  </si>
  <si>
    <t>Электроэнергия</t>
  </si>
  <si>
    <t>для собственного потребления</t>
  </si>
  <si>
    <t>73-1-3</t>
  </si>
  <si>
    <t>100</t>
  </si>
  <si>
    <t>Киловатт-час</t>
  </si>
  <si>
    <t>НДС</t>
  </si>
  <si>
    <t>Электр энергиясы</t>
  </si>
  <si>
    <t xml:space="preserve"> Утвержден приказом директора ТОО «Тау-Кен Алтын» от  23.12.2024 года № 03-02/103-п; с корректировкой от 08.01.2025 года приказ № 03-02/1-п.                                                                                                                                    </t>
  </si>
  <si>
    <t>DDP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</si>
</sst>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0.000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49" fontId="2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center" vertical="center" wrapText="1"/>
    </xf>
    <xf numFmtId="164" fontId="7" fillId="0" borderId="14" xfId="2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D0DE8F34-647B-4A0E-B130-789E982EA90B}"/>
    <cellStyle name="Процентный" xfId="1" builtinId="5"/>
    <cellStyle name="Процентный 2" xfId="4" xr:uid="{10FFD55B-2421-47FD-9E78-4CF9D090F39E}"/>
    <cellStyle name="Финансовый" xfId="2" builtinId="3"/>
    <cellStyle name="Финансовый 2" xfId="5" xr:uid="{831344B1-11B7-4471-8BFC-C3048F812FD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67"/>
  <sheetViews>
    <sheetView tabSelected="1" view="pageBreakPreview" zoomScale="73" zoomScaleNormal="80" zoomScaleSheetLayoutView="73" workbookViewId="0">
      <pane xSplit="10" ySplit="11" topLeftCell="K66" activePane="bottomRight" state="frozen"/>
      <selection pane="topRight" activeCell="J1" sqref="J1"/>
      <selection pane="bottomLeft" activeCell="A8" sqref="A8"/>
      <selection pane="bottomRight" activeCell="M70" sqref="M70"/>
    </sheetView>
  </sheetViews>
  <sheetFormatPr defaultColWidth="9.140625" defaultRowHeight="15" x14ac:dyDescent="0.25"/>
  <cols>
    <col min="1" max="1" width="7.28515625" style="1" customWidth="1"/>
    <col min="2" max="2" width="8.28515625" style="1" customWidth="1"/>
    <col min="3" max="3" width="7.42578125" style="1" customWidth="1"/>
    <col min="4" max="4" width="9.85546875" style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3.28515625" style="1" customWidth="1"/>
    <col min="13" max="13" width="16.140625" style="1" customWidth="1"/>
    <col min="14" max="14" width="16.85546875" style="1" customWidth="1"/>
    <col min="15" max="15" width="16.28515625" style="1" customWidth="1"/>
    <col min="16" max="16" width="8.28515625" style="1" customWidth="1"/>
    <col min="17" max="17" width="13" style="1" customWidth="1"/>
    <col min="18" max="18" width="15.85546875" style="1" customWidth="1"/>
    <col min="19" max="19" width="11.28515625" style="1" customWidth="1"/>
    <col min="20" max="20" width="6.85546875" style="1" customWidth="1"/>
    <col min="21" max="21" width="5.5703125" style="1" customWidth="1"/>
    <col min="22" max="22" width="13" style="1" customWidth="1"/>
    <col min="23" max="23" width="6.5703125" style="1" customWidth="1"/>
    <col min="24" max="24" width="4.42578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5.42578125" style="1" customWidth="1"/>
    <col min="31" max="31" width="18" style="1" bestFit="1" customWidth="1"/>
    <col min="32" max="33" width="23.28515625" style="1" customWidth="1"/>
    <col min="34" max="34" width="7.85546875" style="1" customWidth="1"/>
    <col min="35" max="35" width="7.5703125" style="1" customWidth="1"/>
    <col min="36" max="36" width="8.140625" style="1" customWidth="1"/>
    <col min="37" max="37" width="13.85546875" style="1" customWidth="1"/>
    <col min="38" max="38" width="6.42578125" style="1" customWidth="1"/>
    <col min="39" max="39" width="6.140625" style="1" customWidth="1"/>
    <col min="40" max="40" width="11.7109375" style="1" customWidth="1"/>
    <col min="41" max="41" width="14.5703125" style="1" customWidth="1"/>
    <col min="42" max="42" width="17" style="1" customWidth="1"/>
    <col min="43" max="16384" width="9.140625" style="18"/>
  </cols>
  <sheetData>
    <row r="1" spans="1:53" ht="15" customHeight="1" x14ac:dyDescent="0.25">
      <c r="A1" s="31" t="s">
        <v>206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21"/>
      <c r="AR1" s="21"/>
      <c r="AS1" s="21"/>
      <c r="AT1" s="21"/>
      <c r="AU1" s="21"/>
    </row>
    <row r="2" spans="1:53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21"/>
      <c r="AR2" s="21"/>
      <c r="AS2" s="21"/>
      <c r="AT2" s="21"/>
      <c r="AU2" s="21"/>
    </row>
    <row r="3" spans="1:53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21"/>
      <c r="AR3" s="21"/>
      <c r="AS3" s="21"/>
      <c r="AT3" s="21"/>
      <c r="AU3" s="21"/>
    </row>
    <row r="4" spans="1:53" s="22" customFormat="1" ht="45.95" customHeight="1" x14ac:dyDescent="0.25">
      <c r="A4" s="32" t="s">
        <v>195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21"/>
      <c r="AR4" s="21"/>
      <c r="AS4" s="21"/>
      <c r="AT4" s="21"/>
      <c r="AU4" s="21"/>
    </row>
    <row r="5" spans="1:53" x14ac:dyDescent="0.25">
      <c r="A5" s="33" t="s">
        <v>194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</row>
    <row r="6" spans="1:5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53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53" ht="14.45" customHeight="1" x14ac:dyDescent="0.25">
      <c r="A8" s="46" t="s">
        <v>178</v>
      </c>
      <c r="B8" s="20" t="s">
        <v>0</v>
      </c>
      <c r="C8" s="43" t="s">
        <v>1</v>
      </c>
      <c r="D8" s="43" t="s">
        <v>86</v>
      </c>
      <c r="E8" s="43" t="s">
        <v>2</v>
      </c>
      <c r="F8" s="43" t="s">
        <v>3</v>
      </c>
      <c r="G8" s="43" t="s">
        <v>4</v>
      </c>
      <c r="H8" s="43" t="s">
        <v>5</v>
      </c>
      <c r="I8" s="43" t="s">
        <v>6</v>
      </c>
      <c r="J8" s="43" t="s">
        <v>89</v>
      </c>
      <c r="K8" s="43" t="s">
        <v>7</v>
      </c>
      <c r="L8" s="43" t="s">
        <v>8</v>
      </c>
      <c r="M8" s="43" t="s">
        <v>9</v>
      </c>
      <c r="N8" s="43" t="s">
        <v>10</v>
      </c>
      <c r="O8" s="43" t="s">
        <v>11</v>
      </c>
      <c r="P8" s="43" t="s">
        <v>12</v>
      </c>
      <c r="Q8" s="43" t="s">
        <v>13</v>
      </c>
      <c r="R8" s="43" t="s">
        <v>14</v>
      </c>
      <c r="S8" s="43" t="s">
        <v>15</v>
      </c>
      <c r="T8" s="34" t="s">
        <v>179</v>
      </c>
      <c r="U8" s="35"/>
      <c r="V8" s="35"/>
      <c r="W8" s="35"/>
      <c r="X8" s="36"/>
      <c r="Y8" s="37" t="s">
        <v>16</v>
      </c>
      <c r="Z8" s="38"/>
      <c r="AA8" s="39"/>
      <c r="AB8" s="43" t="s">
        <v>85</v>
      </c>
      <c r="AC8" s="43" t="s">
        <v>17</v>
      </c>
      <c r="AD8" s="46" t="s">
        <v>196</v>
      </c>
      <c r="AE8" s="46"/>
      <c r="AF8" s="46"/>
      <c r="AG8" s="46"/>
      <c r="AH8" s="46" t="s">
        <v>103</v>
      </c>
      <c r="AI8" s="46"/>
      <c r="AJ8" s="46"/>
      <c r="AK8" s="34" t="s">
        <v>18</v>
      </c>
      <c r="AL8" s="46" t="s">
        <v>19</v>
      </c>
      <c r="AM8" s="46"/>
      <c r="AN8" s="46" t="s">
        <v>20</v>
      </c>
      <c r="AO8" s="46"/>
      <c r="AP8" s="46"/>
    </row>
    <row r="9" spans="1:53" ht="42.75" x14ac:dyDescent="0.25">
      <c r="A9" s="46"/>
      <c r="B9" s="20"/>
      <c r="C9" s="44"/>
      <c r="D9" s="47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4" t="s">
        <v>21</v>
      </c>
      <c r="U9" s="36"/>
      <c r="V9" s="27" t="s">
        <v>22</v>
      </c>
      <c r="W9" s="34" t="s">
        <v>23</v>
      </c>
      <c r="X9" s="36"/>
      <c r="Y9" s="40"/>
      <c r="Z9" s="41"/>
      <c r="AA9" s="42"/>
      <c r="AB9" s="44"/>
      <c r="AC9" s="44"/>
      <c r="AD9" s="46" t="s">
        <v>24</v>
      </c>
      <c r="AE9" s="46" t="s">
        <v>25</v>
      </c>
      <c r="AF9" s="46" t="s">
        <v>26</v>
      </c>
      <c r="AG9" s="46" t="s">
        <v>27</v>
      </c>
      <c r="AH9" s="46" t="s">
        <v>24</v>
      </c>
      <c r="AI9" s="46" t="s">
        <v>26</v>
      </c>
      <c r="AJ9" s="46" t="s">
        <v>27</v>
      </c>
      <c r="AK9" s="34"/>
      <c r="AL9" s="46" t="s">
        <v>28</v>
      </c>
      <c r="AM9" s="46" t="s">
        <v>29</v>
      </c>
      <c r="AN9" s="46" t="s">
        <v>30</v>
      </c>
      <c r="AO9" s="46"/>
      <c r="AP9" s="46"/>
    </row>
    <row r="10" spans="1:53" ht="82.5" x14ac:dyDescent="0.25">
      <c r="A10" s="46"/>
      <c r="B10" s="20"/>
      <c r="C10" s="45"/>
      <c r="D10" s="48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33</v>
      </c>
      <c r="Y10" s="23" t="s">
        <v>35</v>
      </c>
      <c r="Z10" s="23" t="s">
        <v>36</v>
      </c>
      <c r="AA10" s="23" t="s">
        <v>37</v>
      </c>
      <c r="AB10" s="45"/>
      <c r="AC10" s="45"/>
      <c r="AD10" s="46"/>
      <c r="AE10" s="46"/>
      <c r="AF10" s="46"/>
      <c r="AG10" s="46"/>
      <c r="AH10" s="46"/>
      <c r="AI10" s="46"/>
      <c r="AJ10" s="46"/>
      <c r="AK10" s="34"/>
      <c r="AL10" s="46"/>
      <c r="AM10" s="46"/>
      <c r="AN10" s="27" t="s">
        <v>38</v>
      </c>
      <c r="AO10" s="27" t="s">
        <v>39</v>
      </c>
      <c r="AP10" s="27" t="s">
        <v>40</v>
      </c>
    </row>
    <row r="11" spans="1:53" x14ac:dyDescent="0.25">
      <c r="A11" s="27" t="s">
        <v>41</v>
      </c>
      <c r="B11" s="26" t="s">
        <v>42</v>
      </c>
      <c r="C11" s="26" t="s">
        <v>43</v>
      </c>
      <c r="D11" s="24"/>
      <c r="E11" s="24" t="s">
        <v>44</v>
      </c>
      <c r="F11" s="26" t="s">
        <v>45</v>
      </c>
      <c r="G11" s="26" t="s">
        <v>46</v>
      </c>
      <c r="H11" s="24" t="s">
        <v>47</v>
      </c>
      <c r="I11" s="26" t="s">
        <v>48</v>
      </c>
      <c r="J11" s="26" t="s">
        <v>49</v>
      </c>
      <c r="K11" s="27" t="s">
        <v>50</v>
      </c>
      <c r="L11" s="26" t="s">
        <v>51</v>
      </c>
      <c r="M11" s="26" t="s">
        <v>52</v>
      </c>
      <c r="N11" s="24" t="s">
        <v>53</v>
      </c>
      <c r="O11" s="26" t="s">
        <v>54</v>
      </c>
      <c r="P11" s="26" t="s">
        <v>55</v>
      </c>
      <c r="Q11" s="24" t="s">
        <v>56</v>
      </c>
      <c r="R11" s="26" t="s">
        <v>57</v>
      </c>
      <c r="S11" s="26" t="s">
        <v>58</v>
      </c>
      <c r="T11" s="24" t="s">
        <v>59</v>
      </c>
      <c r="U11" s="26" t="s">
        <v>60</v>
      </c>
      <c r="V11" s="26" t="s">
        <v>61</v>
      </c>
      <c r="W11" s="24" t="s">
        <v>62</v>
      </c>
      <c r="X11" s="26" t="s">
        <v>63</v>
      </c>
      <c r="Y11" s="26" t="s">
        <v>64</v>
      </c>
      <c r="Z11" s="24" t="s">
        <v>65</v>
      </c>
      <c r="AA11" s="26" t="s">
        <v>66</v>
      </c>
      <c r="AB11" s="26" t="s">
        <v>67</v>
      </c>
      <c r="AC11" s="24" t="s">
        <v>68</v>
      </c>
      <c r="AD11" s="26" t="s">
        <v>69</v>
      </c>
      <c r="AE11" s="26" t="s">
        <v>70</v>
      </c>
      <c r="AF11" s="24" t="s">
        <v>71</v>
      </c>
      <c r="AG11" s="26" t="s">
        <v>72</v>
      </c>
      <c r="AH11" s="26" t="s">
        <v>73</v>
      </c>
      <c r="AI11" s="24" t="s">
        <v>74</v>
      </c>
      <c r="AJ11" s="26" t="s">
        <v>75</v>
      </c>
      <c r="AK11" s="25" t="s">
        <v>76</v>
      </c>
      <c r="AL11" s="27" t="s">
        <v>77</v>
      </c>
      <c r="AM11" s="27" t="s">
        <v>78</v>
      </c>
      <c r="AN11" s="27" t="s">
        <v>79</v>
      </c>
      <c r="AO11" s="27" t="s">
        <v>80</v>
      </c>
      <c r="AP11" s="27" t="s">
        <v>81</v>
      </c>
    </row>
    <row r="12" spans="1:53" ht="90" x14ac:dyDescent="0.25">
      <c r="A12" s="4"/>
      <c r="B12" s="4"/>
      <c r="C12" s="28"/>
      <c r="D12" s="4" t="s">
        <v>87</v>
      </c>
      <c r="E12" s="4" t="s">
        <v>163</v>
      </c>
      <c r="F12" s="5" t="s">
        <v>91</v>
      </c>
      <c r="G12" s="8" t="s">
        <v>92</v>
      </c>
      <c r="H12" s="8" t="s">
        <v>93</v>
      </c>
      <c r="I12" s="6" t="s">
        <v>83</v>
      </c>
      <c r="J12" s="4" t="s">
        <v>99</v>
      </c>
      <c r="K12" s="4" t="s">
        <v>84</v>
      </c>
      <c r="L12" s="7">
        <v>100</v>
      </c>
      <c r="M12" s="8">
        <v>710000000</v>
      </c>
      <c r="N12" s="5" t="s">
        <v>104</v>
      </c>
      <c r="O12" s="9">
        <v>45658</v>
      </c>
      <c r="P12" s="10" t="s">
        <v>82</v>
      </c>
      <c r="Q12" s="7">
        <v>710000000</v>
      </c>
      <c r="R12" s="5" t="s">
        <v>104</v>
      </c>
      <c r="S12" s="4" t="s">
        <v>100</v>
      </c>
      <c r="T12" s="4"/>
      <c r="U12" s="4"/>
      <c r="V12" s="9">
        <v>46022</v>
      </c>
      <c r="W12" s="9"/>
      <c r="X12" s="9"/>
      <c r="Y12" s="7">
        <v>90</v>
      </c>
      <c r="Z12" s="11">
        <v>0</v>
      </c>
      <c r="AA12" s="7">
        <v>10</v>
      </c>
      <c r="AB12" s="5" t="s">
        <v>101</v>
      </c>
      <c r="AC12" s="4" t="s">
        <v>102</v>
      </c>
      <c r="AD12" s="12">
        <v>360</v>
      </c>
      <c r="AE12" s="13">
        <f>AF12/AD12</f>
        <v>40421526.123407535</v>
      </c>
      <c r="AF12" s="12">
        <v>14551749404.426712</v>
      </c>
      <c r="AG12" s="12">
        <v>14551749404.426712</v>
      </c>
      <c r="AH12" s="14"/>
      <c r="AI12" s="15"/>
      <c r="AJ12" s="15"/>
      <c r="AK12" s="16" t="s">
        <v>90</v>
      </c>
      <c r="AL12" s="4"/>
      <c r="AM12" s="4"/>
      <c r="AN12" s="4" t="s">
        <v>88</v>
      </c>
      <c r="AO12" s="4" t="s">
        <v>94</v>
      </c>
      <c r="AP12" s="4" t="s">
        <v>95</v>
      </c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ht="90" x14ac:dyDescent="0.25">
      <c r="A13" s="4"/>
      <c r="B13" s="4"/>
      <c r="C13" s="28"/>
      <c r="D13" s="4" t="s">
        <v>87</v>
      </c>
      <c r="E13" s="4" t="s">
        <v>105</v>
      </c>
      <c r="F13" s="5" t="s">
        <v>96</v>
      </c>
      <c r="G13" s="8" t="s">
        <v>97</v>
      </c>
      <c r="H13" s="8" t="s">
        <v>98</v>
      </c>
      <c r="I13" s="6" t="s">
        <v>83</v>
      </c>
      <c r="J13" s="4" t="s">
        <v>99</v>
      </c>
      <c r="K13" s="4" t="s">
        <v>84</v>
      </c>
      <c r="L13" s="7">
        <v>100</v>
      </c>
      <c r="M13" s="8">
        <v>710000000</v>
      </c>
      <c r="N13" s="5" t="s">
        <v>104</v>
      </c>
      <c r="O13" s="9">
        <v>45658</v>
      </c>
      <c r="P13" s="10" t="s">
        <v>82</v>
      </c>
      <c r="Q13" s="7">
        <v>710000000</v>
      </c>
      <c r="R13" s="5" t="s">
        <v>104</v>
      </c>
      <c r="S13" s="4" t="s">
        <v>100</v>
      </c>
      <c r="T13" s="4"/>
      <c r="U13" s="4"/>
      <c r="V13" s="9">
        <v>46022</v>
      </c>
      <c r="W13" s="9"/>
      <c r="X13" s="9"/>
      <c r="Y13" s="7">
        <v>90</v>
      </c>
      <c r="Z13" s="11">
        <v>0</v>
      </c>
      <c r="AA13" s="7">
        <v>10</v>
      </c>
      <c r="AB13" s="5" t="s">
        <v>101</v>
      </c>
      <c r="AC13" s="4" t="s">
        <v>102</v>
      </c>
      <c r="AD13" s="12">
        <v>80</v>
      </c>
      <c r="AE13" s="13">
        <f t="shared" ref="AE13:AE66" si="0">AF13/AD13</f>
        <v>453325.5266176546</v>
      </c>
      <c r="AF13" s="12">
        <v>36266042.129412368</v>
      </c>
      <c r="AG13" s="12">
        <v>36266042.129412368</v>
      </c>
      <c r="AH13" s="14"/>
      <c r="AI13" s="15"/>
      <c r="AJ13" s="15"/>
      <c r="AK13" s="16" t="s">
        <v>90</v>
      </c>
      <c r="AL13" s="4"/>
      <c r="AM13" s="4"/>
      <c r="AN13" s="4" t="s">
        <v>88</v>
      </c>
      <c r="AO13" s="4" t="s">
        <v>94</v>
      </c>
      <c r="AP13" s="4" t="s">
        <v>95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90" x14ac:dyDescent="0.25">
      <c r="A14" s="4"/>
      <c r="B14" s="4"/>
      <c r="C14" s="28"/>
      <c r="D14" s="4" t="s">
        <v>87</v>
      </c>
      <c r="E14" s="4" t="s">
        <v>106</v>
      </c>
      <c r="F14" s="5" t="s">
        <v>91</v>
      </c>
      <c r="G14" s="8" t="s">
        <v>92</v>
      </c>
      <c r="H14" s="8" t="s">
        <v>93</v>
      </c>
      <c r="I14" s="6" t="s">
        <v>83</v>
      </c>
      <c r="J14" s="4" t="s">
        <v>99</v>
      </c>
      <c r="K14" s="4" t="s">
        <v>84</v>
      </c>
      <c r="L14" s="7">
        <v>100</v>
      </c>
      <c r="M14" s="8">
        <v>710000000</v>
      </c>
      <c r="N14" s="5" t="s">
        <v>104</v>
      </c>
      <c r="O14" s="9">
        <v>45658</v>
      </c>
      <c r="P14" s="10" t="s">
        <v>82</v>
      </c>
      <c r="Q14" s="7">
        <v>710000000</v>
      </c>
      <c r="R14" s="5" t="s">
        <v>104</v>
      </c>
      <c r="S14" s="4" t="s">
        <v>100</v>
      </c>
      <c r="T14" s="4"/>
      <c r="U14" s="4"/>
      <c r="V14" s="9">
        <v>46022</v>
      </c>
      <c r="W14" s="9"/>
      <c r="X14" s="9"/>
      <c r="Y14" s="7">
        <v>90</v>
      </c>
      <c r="Z14" s="11">
        <v>0</v>
      </c>
      <c r="AA14" s="7">
        <v>10</v>
      </c>
      <c r="AB14" s="5" t="s">
        <v>101</v>
      </c>
      <c r="AC14" s="4" t="s">
        <v>102</v>
      </c>
      <c r="AD14" s="12">
        <v>700</v>
      </c>
      <c r="AE14" s="13">
        <f t="shared" si="0"/>
        <v>40421526.123407535</v>
      </c>
      <c r="AF14" s="12">
        <v>28295068286.385273</v>
      </c>
      <c r="AG14" s="12">
        <v>28295068286.385273</v>
      </c>
      <c r="AH14" s="14"/>
      <c r="AI14" s="15"/>
      <c r="AJ14" s="15"/>
      <c r="AK14" s="16" t="s">
        <v>90</v>
      </c>
      <c r="AL14" s="4"/>
      <c r="AM14" s="4"/>
      <c r="AN14" s="4" t="s">
        <v>88</v>
      </c>
      <c r="AO14" s="4" t="s">
        <v>94</v>
      </c>
      <c r="AP14" s="4" t="s">
        <v>95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ht="90" x14ac:dyDescent="0.25">
      <c r="A15" s="4"/>
      <c r="B15" s="4"/>
      <c r="C15" s="28"/>
      <c r="D15" s="4" t="s">
        <v>87</v>
      </c>
      <c r="E15" s="4" t="s">
        <v>107</v>
      </c>
      <c r="F15" s="5" t="s">
        <v>91</v>
      </c>
      <c r="G15" s="8" t="s">
        <v>97</v>
      </c>
      <c r="H15" s="8" t="s">
        <v>98</v>
      </c>
      <c r="I15" s="6" t="s">
        <v>83</v>
      </c>
      <c r="J15" s="4" t="s">
        <v>99</v>
      </c>
      <c r="K15" s="4" t="s">
        <v>84</v>
      </c>
      <c r="L15" s="7">
        <v>100</v>
      </c>
      <c r="M15" s="8">
        <v>710000000</v>
      </c>
      <c r="N15" s="5" t="s">
        <v>104</v>
      </c>
      <c r="O15" s="9">
        <v>45658</v>
      </c>
      <c r="P15" s="10" t="s">
        <v>82</v>
      </c>
      <c r="Q15" s="7">
        <v>710000000</v>
      </c>
      <c r="R15" s="5" t="s">
        <v>104</v>
      </c>
      <c r="S15" s="4" t="s">
        <v>100</v>
      </c>
      <c r="T15" s="4"/>
      <c r="U15" s="4"/>
      <c r="V15" s="9">
        <v>46022</v>
      </c>
      <c r="W15" s="9"/>
      <c r="X15" s="9"/>
      <c r="Y15" s="7">
        <v>90</v>
      </c>
      <c r="Z15" s="11">
        <v>0</v>
      </c>
      <c r="AA15" s="7">
        <v>10</v>
      </c>
      <c r="AB15" s="5" t="s">
        <v>101</v>
      </c>
      <c r="AC15" s="4" t="s">
        <v>102</v>
      </c>
      <c r="AD15" s="12">
        <v>70</v>
      </c>
      <c r="AE15" s="13">
        <f t="shared" si="0"/>
        <v>453325.52661765454</v>
      </c>
      <c r="AF15" s="13">
        <v>31732786.863235816</v>
      </c>
      <c r="AG15" s="13">
        <v>31732786.863235816</v>
      </c>
      <c r="AH15" s="14"/>
      <c r="AI15" s="15"/>
      <c r="AJ15" s="15"/>
      <c r="AK15" s="16" t="s">
        <v>90</v>
      </c>
      <c r="AL15" s="4"/>
      <c r="AM15" s="4"/>
      <c r="AN15" s="4" t="s">
        <v>88</v>
      </c>
      <c r="AO15" s="4" t="s">
        <v>94</v>
      </c>
      <c r="AP15" s="4" t="s">
        <v>95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ht="90" x14ac:dyDescent="0.25">
      <c r="A16" s="4"/>
      <c r="B16" s="4"/>
      <c r="C16" s="28"/>
      <c r="D16" s="4" t="s">
        <v>87</v>
      </c>
      <c r="E16" s="4" t="s">
        <v>108</v>
      </c>
      <c r="F16" s="5" t="s">
        <v>96</v>
      </c>
      <c r="G16" s="8" t="s">
        <v>92</v>
      </c>
      <c r="H16" s="8" t="s">
        <v>93</v>
      </c>
      <c r="I16" s="6" t="s">
        <v>83</v>
      </c>
      <c r="J16" s="4" t="s">
        <v>99</v>
      </c>
      <c r="K16" s="4" t="s">
        <v>84</v>
      </c>
      <c r="L16" s="7">
        <v>100</v>
      </c>
      <c r="M16" s="8">
        <v>710000000</v>
      </c>
      <c r="N16" s="5" t="s">
        <v>104</v>
      </c>
      <c r="O16" s="9">
        <v>45658</v>
      </c>
      <c r="P16" s="10" t="s">
        <v>82</v>
      </c>
      <c r="Q16" s="7">
        <v>710000000</v>
      </c>
      <c r="R16" s="5" t="s">
        <v>104</v>
      </c>
      <c r="S16" s="4" t="s">
        <v>100</v>
      </c>
      <c r="T16" s="4"/>
      <c r="U16" s="4"/>
      <c r="V16" s="9">
        <v>46022</v>
      </c>
      <c r="W16" s="9"/>
      <c r="X16" s="9"/>
      <c r="Y16" s="7">
        <v>90</v>
      </c>
      <c r="Z16" s="11">
        <v>0</v>
      </c>
      <c r="AA16" s="7">
        <v>10</v>
      </c>
      <c r="AB16" s="5" t="s">
        <v>101</v>
      </c>
      <c r="AC16" s="4" t="s">
        <v>102</v>
      </c>
      <c r="AD16" s="12">
        <v>213</v>
      </c>
      <c r="AE16" s="13">
        <f t="shared" si="0"/>
        <v>40421526.123407535</v>
      </c>
      <c r="AF16" s="13">
        <v>8609785064.2858047</v>
      </c>
      <c r="AG16" s="13">
        <v>8609785064.2858047</v>
      </c>
      <c r="AH16" s="14"/>
      <c r="AI16" s="15"/>
      <c r="AJ16" s="15"/>
      <c r="AK16" s="16" t="s">
        <v>90</v>
      </c>
      <c r="AL16" s="4"/>
      <c r="AM16" s="4"/>
      <c r="AN16" s="4" t="s">
        <v>88</v>
      </c>
      <c r="AO16" s="4" t="s">
        <v>94</v>
      </c>
      <c r="AP16" s="4" t="s">
        <v>95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ht="90" x14ac:dyDescent="0.25">
      <c r="A17" s="4"/>
      <c r="B17" s="4"/>
      <c r="C17" s="28"/>
      <c r="D17" s="4" t="s">
        <v>87</v>
      </c>
      <c r="E17" s="4" t="s">
        <v>109</v>
      </c>
      <c r="F17" s="5" t="s">
        <v>91</v>
      </c>
      <c r="G17" s="8" t="s">
        <v>97</v>
      </c>
      <c r="H17" s="8" t="s">
        <v>98</v>
      </c>
      <c r="I17" s="6" t="s">
        <v>83</v>
      </c>
      <c r="J17" s="4" t="s">
        <v>99</v>
      </c>
      <c r="K17" s="4" t="s">
        <v>84</v>
      </c>
      <c r="L17" s="7">
        <v>100</v>
      </c>
      <c r="M17" s="8">
        <v>710000000</v>
      </c>
      <c r="N17" s="5" t="s">
        <v>104</v>
      </c>
      <c r="O17" s="9">
        <v>45658</v>
      </c>
      <c r="P17" s="10" t="s">
        <v>82</v>
      </c>
      <c r="Q17" s="7">
        <v>710000000</v>
      </c>
      <c r="R17" s="5" t="s">
        <v>104</v>
      </c>
      <c r="S17" s="4" t="s">
        <v>100</v>
      </c>
      <c r="T17" s="4"/>
      <c r="U17" s="4"/>
      <c r="V17" s="9">
        <v>46022</v>
      </c>
      <c r="W17" s="9"/>
      <c r="X17" s="9"/>
      <c r="Y17" s="7">
        <v>90</v>
      </c>
      <c r="Z17" s="11">
        <v>0</v>
      </c>
      <c r="AA17" s="7">
        <v>10</v>
      </c>
      <c r="AB17" s="5" t="s">
        <v>101</v>
      </c>
      <c r="AC17" s="4" t="s">
        <v>102</v>
      </c>
      <c r="AD17" s="12">
        <v>21</v>
      </c>
      <c r="AE17" s="13">
        <f t="shared" si="0"/>
        <v>453325.52661765454</v>
      </c>
      <c r="AF17" s="13">
        <v>9519836.0589707457</v>
      </c>
      <c r="AG17" s="13">
        <v>9519836.0589707457</v>
      </c>
      <c r="AH17" s="14"/>
      <c r="AI17" s="15"/>
      <c r="AJ17" s="15"/>
      <c r="AK17" s="16" t="s">
        <v>90</v>
      </c>
      <c r="AL17" s="4"/>
      <c r="AM17" s="4"/>
      <c r="AN17" s="4" t="s">
        <v>88</v>
      </c>
      <c r="AO17" s="4" t="s">
        <v>94</v>
      </c>
      <c r="AP17" s="4" t="s">
        <v>95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ht="90" x14ac:dyDescent="0.25">
      <c r="A18" s="4"/>
      <c r="B18" s="4"/>
      <c r="C18" s="28"/>
      <c r="D18" s="4" t="s">
        <v>87</v>
      </c>
      <c r="E18" s="4" t="s">
        <v>110</v>
      </c>
      <c r="F18" s="5" t="s">
        <v>96</v>
      </c>
      <c r="G18" s="8" t="s">
        <v>92</v>
      </c>
      <c r="H18" s="8" t="s">
        <v>93</v>
      </c>
      <c r="I18" s="6" t="s">
        <v>83</v>
      </c>
      <c r="J18" s="4" t="s">
        <v>99</v>
      </c>
      <c r="K18" s="4" t="s">
        <v>84</v>
      </c>
      <c r="L18" s="7">
        <v>100</v>
      </c>
      <c r="M18" s="8">
        <v>710000000</v>
      </c>
      <c r="N18" s="5" t="s">
        <v>104</v>
      </c>
      <c r="O18" s="9">
        <v>45658</v>
      </c>
      <c r="P18" s="10" t="s">
        <v>82</v>
      </c>
      <c r="Q18" s="7">
        <v>710000000</v>
      </c>
      <c r="R18" s="5" t="s">
        <v>104</v>
      </c>
      <c r="S18" s="4" t="s">
        <v>100</v>
      </c>
      <c r="T18" s="4"/>
      <c r="U18" s="4"/>
      <c r="V18" s="9">
        <v>46022</v>
      </c>
      <c r="W18" s="9"/>
      <c r="X18" s="9"/>
      <c r="Y18" s="7">
        <v>90</v>
      </c>
      <c r="Z18" s="11">
        <v>0</v>
      </c>
      <c r="AA18" s="7">
        <v>10</v>
      </c>
      <c r="AB18" s="5" t="s">
        <v>101</v>
      </c>
      <c r="AC18" s="4" t="s">
        <v>102</v>
      </c>
      <c r="AD18" s="12">
        <v>6855</v>
      </c>
      <c r="AE18" s="13">
        <f t="shared" si="0"/>
        <v>40421526.12340752</v>
      </c>
      <c r="AF18" s="12">
        <v>277089561575.95856</v>
      </c>
      <c r="AG18" s="12">
        <v>277089561575.95856</v>
      </c>
      <c r="AH18" s="14"/>
      <c r="AI18" s="15"/>
      <c r="AJ18" s="15"/>
      <c r="AK18" s="16" t="s">
        <v>90</v>
      </c>
      <c r="AL18" s="4"/>
      <c r="AM18" s="4"/>
      <c r="AN18" s="4" t="s">
        <v>88</v>
      </c>
      <c r="AO18" s="4" t="s">
        <v>94</v>
      </c>
      <c r="AP18" s="4" t="s">
        <v>95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ht="90" x14ac:dyDescent="0.25">
      <c r="A19" s="4"/>
      <c r="B19" s="4"/>
      <c r="C19" s="29"/>
      <c r="D19" s="4" t="s">
        <v>87</v>
      </c>
      <c r="E19" s="4" t="s">
        <v>111</v>
      </c>
      <c r="F19" s="5" t="s">
        <v>91</v>
      </c>
      <c r="G19" s="8" t="s">
        <v>92</v>
      </c>
      <c r="H19" s="8" t="s">
        <v>93</v>
      </c>
      <c r="I19" s="6" t="s">
        <v>83</v>
      </c>
      <c r="J19" s="4" t="s">
        <v>99</v>
      </c>
      <c r="K19" s="4" t="s">
        <v>84</v>
      </c>
      <c r="L19" s="7">
        <v>100</v>
      </c>
      <c r="M19" s="8">
        <v>710000000</v>
      </c>
      <c r="N19" s="5" t="s">
        <v>104</v>
      </c>
      <c r="O19" s="9">
        <v>45658</v>
      </c>
      <c r="P19" s="10" t="s">
        <v>82</v>
      </c>
      <c r="Q19" s="7">
        <v>710000000</v>
      </c>
      <c r="R19" s="5" t="s">
        <v>104</v>
      </c>
      <c r="S19" s="4" t="s">
        <v>100</v>
      </c>
      <c r="T19" s="4"/>
      <c r="U19" s="4"/>
      <c r="V19" s="9">
        <v>46022</v>
      </c>
      <c r="W19" s="9"/>
      <c r="X19" s="9"/>
      <c r="Y19" s="7">
        <v>90</v>
      </c>
      <c r="Z19" s="11">
        <v>0</v>
      </c>
      <c r="AA19" s="7">
        <v>10</v>
      </c>
      <c r="AB19" s="5" t="s">
        <v>101</v>
      </c>
      <c r="AC19" s="4" t="s">
        <v>102</v>
      </c>
      <c r="AD19" s="12">
        <v>2500</v>
      </c>
      <c r="AE19" s="13">
        <f t="shared" si="0"/>
        <v>40421526.123407535</v>
      </c>
      <c r="AF19" s="12">
        <v>101053815308.51883</v>
      </c>
      <c r="AG19" s="12">
        <v>101053815308.51883</v>
      </c>
      <c r="AH19" s="14"/>
      <c r="AI19" s="15"/>
      <c r="AJ19" s="15"/>
      <c r="AK19" s="16" t="s">
        <v>90</v>
      </c>
      <c r="AL19" s="4"/>
      <c r="AM19" s="4"/>
      <c r="AN19" s="4" t="s">
        <v>88</v>
      </c>
      <c r="AO19" s="4" t="s">
        <v>94</v>
      </c>
      <c r="AP19" s="4" t="s">
        <v>95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ht="90" x14ac:dyDescent="0.25">
      <c r="A20" s="4"/>
      <c r="B20" s="4"/>
      <c r="C20" s="29"/>
      <c r="D20" s="4" t="s">
        <v>87</v>
      </c>
      <c r="E20" s="4" t="s">
        <v>112</v>
      </c>
      <c r="F20" s="5" t="s">
        <v>96</v>
      </c>
      <c r="G20" s="8" t="s">
        <v>97</v>
      </c>
      <c r="H20" s="8" t="s">
        <v>98</v>
      </c>
      <c r="I20" s="6" t="s">
        <v>83</v>
      </c>
      <c r="J20" s="4" t="s">
        <v>99</v>
      </c>
      <c r="K20" s="4" t="s">
        <v>84</v>
      </c>
      <c r="L20" s="7">
        <v>100</v>
      </c>
      <c r="M20" s="8">
        <v>710000000</v>
      </c>
      <c r="N20" s="5" t="s">
        <v>104</v>
      </c>
      <c r="O20" s="9">
        <v>45658</v>
      </c>
      <c r="P20" s="10" t="s">
        <v>82</v>
      </c>
      <c r="Q20" s="7">
        <v>710000000</v>
      </c>
      <c r="R20" s="5" t="s">
        <v>104</v>
      </c>
      <c r="S20" s="4" t="s">
        <v>100</v>
      </c>
      <c r="T20" s="4"/>
      <c r="U20" s="4"/>
      <c r="V20" s="9">
        <v>46022</v>
      </c>
      <c r="W20" s="9"/>
      <c r="X20" s="9"/>
      <c r="Y20" s="7">
        <v>90</v>
      </c>
      <c r="Z20" s="11">
        <v>0</v>
      </c>
      <c r="AA20" s="7">
        <v>10</v>
      </c>
      <c r="AB20" s="5" t="s">
        <v>101</v>
      </c>
      <c r="AC20" s="4" t="s">
        <v>102</v>
      </c>
      <c r="AD20" s="12">
        <v>875</v>
      </c>
      <c r="AE20" s="13">
        <f t="shared" si="0"/>
        <v>453325.52661765454</v>
      </c>
      <c r="AF20" s="12">
        <v>396659835.79044771</v>
      </c>
      <c r="AG20" s="12">
        <v>396659835.79044771</v>
      </c>
      <c r="AH20" s="14"/>
      <c r="AI20" s="15"/>
      <c r="AJ20" s="15"/>
      <c r="AK20" s="16" t="s">
        <v>90</v>
      </c>
      <c r="AL20" s="4"/>
      <c r="AM20" s="4"/>
      <c r="AN20" s="4" t="s">
        <v>88</v>
      </c>
      <c r="AO20" s="4" t="s">
        <v>94</v>
      </c>
      <c r="AP20" s="4" t="s">
        <v>95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52.5" customHeight="1" x14ac:dyDescent="0.25">
      <c r="A21" s="4"/>
      <c r="B21" s="4"/>
      <c r="C21" s="28"/>
      <c r="D21" s="4" t="s">
        <v>87</v>
      </c>
      <c r="E21" s="4" t="s">
        <v>113</v>
      </c>
      <c r="F21" s="5" t="s">
        <v>91</v>
      </c>
      <c r="G21" s="8" t="s">
        <v>92</v>
      </c>
      <c r="H21" s="8" t="s">
        <v>93</v>
      </c>
      <c r="I21" s="6" t="s">
        <v>83</v>
      </c>
      <c r="J21" s="4" t="s">
        <v>99</v>
      </c>
      <c r="K21" s="4" t="s">
        <v>84</v>
      </c>
      <c r="L21" s="7">
        <v>100</v>
      </c>
      <c r="M21" s="8">
        <v>710000000</v>
      </c>
      <c r="N21" s="5" t="s">
        <v>115</v>
      </c>
      <c r="O21" s="9">
        <v>45658</v>
      </c>
      <c r="P21" s="10" t="s">
        <v>82</v>
      </c>
      <c r="Q21" s="7">
        <v>710000000</v>
      </c>
      <c r="R21" s="5" t="s">
        <v>115</v>
      </c>
      <c r="S21" s="4" t="s">
        <v>100</v>
      </c>
      <c r="T21" s="4"/>
      <c r="U21" s="4"/>
      <c r="V21" s="9">
        <v>46022</v>
      </c>
      <c r="W21" s="9"/>
      <c r="X21" s="9"/>
      <c r="Y21" s="7">
        <v>90</v>
      </c>
      <c r="Z21" s="11">
        <v>0</v>
      </c>
      <c r="AA21" s="7">
        <v>10</v>
      </c>
      <c r="AB21" s="5" t="s">
        <v>101</v>
      </c>
      <c r="AC21" s="4" t="s">
        <v>102</v>
      </c>
      <c r="AD21" s="12">
        <v>251</v>
      </c>
      <c r="AE21" s="13">
        <f t="shared" si="0"/>
        <v>40421526.123407528</v>
      </c>
      <c r="AF21" s="12">
        <v>10145803056.97529</v>
      </c>
      <c r="AG21" s="12">
        <v>10145803056.97529</v>
      </c>
      <c r="AH21" s="14"/>
      <c r="AI21" s="15"/>
      <c r="AJ21" s="15"/>
      <c r="AK21" s="16" t="s">
        <v>90</v>
      </c>
      <c r="AL21" s="4"/>
      <c r="AM21" s="4"/>
      <c r="AN21" s="4" t="s">
        <v>88</v>
      </c>
      <c r="AO21" s="4" t="s">
        <v>94</v>
      </c>
      <c r="AP21" s="4" t="s">
        <v>95</v>
      </c>
    </row>
    <row r="22" spans="1:53" ht="90" x14ac:dyDescent="0.25">
      <c r="A22" s="4"/>
      <c r="B22" s="4"/>
      <c r="C22" s="28"/>
      <c r="D22" s="4" t="s">
        <v>87</v>
      </c>
      <c r="E22" s="4" t="s">
        <v>114</v>
      </c>
      <c r="F22" s="5" t="s">
        <v>96</v>
      </c>
      <c r="G22" s="8" t="s">
        <v>97</v>
      </c>
      <c r="H22" s="8" t="s">
        <v>98</v>
      </c>
      <c r="I22" s="6" t="s">
        <v>83</v>
      </c>
      <c r="J22" s="4" t="s">
        <v>99</v>
      </c>
      <c r="K22" s="4" t="s">
        <v>84</v>
      </c>
      <c r="L22" s="7">
        <v>100</v>
      </c>
      <c r="M22" s="8">
        <v>710000000</v>
      </c>
      <c r="N22" s="5" t="s">
        <v>116</v>
      </c>
      <c r="O22" s="9">
        <v>45658</v>
      </c>
      <c r="P22" s="10" t="s">
        <v>82</v>
      </c>
      <c r="Q22" s="7">
        <v>710000000</v>
      </c>
      <c r="R22" s="5" t="s">
        <v>116</v>
      </c>
      <c r="S22" s="4" t="s">
        <v>100</v>
      </c>
      <c r="T22" s="4"/>
      <c r="U22" s="4"/>
      <c r="V22" s="9">
        <v>46022</v>
      </c>
      <c r="W22" s="9"/>
      <c r="X22" s="9"/>
      <c r="Y22" s="7">
        <v>90</v>
      </c>
      <c r="Z22" s="11">
        <v>0</v>
      </c>
      <c r="AA22" s="7">
        <v>10</v>
      </c>
      <c r="AB22" s="5" t="s">
        <v>101</v>
      </c>
      <c r="AC22" s="4" t="s">
        <v>102</v>
      </c>
      <c r="AD22" s="12">
        <v>181</v>
      </c>
      <c r="AE22" s="13">
        <f t="shared" si="0"/>
        <v>453325.52661765454</v>
      </c>
      <c r="AF22" s="12">
        <v>82051920.31779547</v>
      </c>
      <c r="AG22" s="12">
        <v>82051920.31779547</v>
      </c>
      <c r="AH22" s="14"/>
      <c r="AI22" s="15"/>
      <c r="AJ22" s="15"/>
      <c r="AK22" s="16" t="s">
        <v>90</v>
      </c>
      <c r="AL22" s="4"/>
      <c r="AM22" s="4"/>
      <c r="AN22" s="4" t="s">
        <v>88</v>
      </c>
      <c r="AO22" s="4" t="s">
        <v>94</v>
      </c>
      <c r="AP22" s="4" t="s">
        <v>95</v>
      </c>
    </row>
    <row r="23" spans="1:53" ht="90" x14ac:dyDescent="0.25">
      <c r="A23" s="4"/>
      <c r="B23" s="4"/>
      <c r="C23" s="28"/>
      <c r="D23" s="4" t="s">
        <v>87</v>
      </c>
      <c r="E23" s="4" t="s">
        <v>139</v>
      </c>
      <c r="F23" s="5" t="s">
        <v>91</v>
      </c>
      <c r="G23" s="8" t="s">
        <v>92</v>
      </c>
      <c r="H23" s="8" t="s">
        <v>93</v>
      </c>
      <c r="I23" s="6" t="s">
        <v>83</v>
      </c>
      <c r="J23" s="4" t="s">
        <v>99</v>
      </c>
      <c r="K23" s="4" t="s">
        <v>84</v>
      </c>
      <c r="L23" s="7">
        <v>100</v>
      </c>
      <c r="M23" s="8">
        <v>710000000</v>
      </c>
      <c r="N23" s="5" t="s">
        <v>117</v>
      </c>
      <c r="O23" s="9">
        <v>45658</v>
      </c>
      <c r="P23" s="10" t="s">
        <v>82</v>
      </c>
      <c r="Q23" s="7">
        <v>710000000</v>
      </c>
      <c r="R23" s="5" t="s">
        <v>117</v>
      </c>
      <c r="S23" s="4" t="s">
        <v>100</v>
      </c>
      <c r="T23" s="4"/>
      <c r="U23" s="4"/>
      <c r="V23" s="9">
        <v>46022</v>
      </c>
      <c r="W23" s="9"/>
      <c r="X23" s="9"/>
      <c r="Y23" s="7">
        <v>90</v>
      </c>
      <c r="Z23" s="11">
        <v>0</v>
      </c>
      <c r="AA23" s="7">
        <v>10</v>
      </c>
      <c r="AB23" s="5" t="s">
        <v>101</v>
      </c>
      <c r="AC23" s="4" t="s">
        <v>102</v>
      </c>
      <c r="AD23" s="12">
        <v>1465</v>
      </c>
      <c r="AE23" s="13">
        <f t="shared" si="0"/>
        <v>40421526.123407528</v>
      </c>
      <c r="AF23" s="12">
        <v>59217535770.79203</v>
      </c>
      <c r="AG23" s="12">
        <v>59217535770.79203</v>
      </c>
      <c r="AH23" s="14"/>
      <c r="AI23" s="15"/>
      <c r="AJ23" s="15"/>
      <c r="AK23" s="16" t="s">
        <v>90</v>
      </c>
      <c r="AL23" s="4"/>
      <c r="AM23" s="4"/>
      <c r="AN23" s="4" t="s">
        <v>88</v>
      </c>
      <c r="AO23" s="4" t="s">
        <v>94</v>
      </c>
      <c r="AP23" s="4" t="s">
        <v>95</v>
      </c>
    </row>
    <row r="24" spans="1:53" ht="90" x14ac:dyDescent="0.25">
      <c r="A24" s="4"/>
      <c r="B24" s="4"/>
      <c r="C24" s="28"/>
      <c r="D24" s="4" t="s">
        <v>87</v>
      </c>
      <c r="E24" s="4" t="s">
        <v>140</v>
      </c>
      <c r="F24" s="5" t="s">
        <v>96</v>
      </c>
      <c r="G24" s="8" t="s">
        <v>97</v>
      </c>
      <c r="H24" s="8" t="s">
        <v>98</v>
      </c>
      <c r="I24" s="6" t="s">
        <v>83</v>
      </c>
      <c r="J24" s="4" t="s">
        <v>99</v>
      </c>
      <c r="K24" s="4" t="s">
        <v>84</v>
      </c>
      <c r="L24" s="7">
        <v>100</v>
      </c>
      <c r="M24" s="8">
        <v>710000000</v>
      </c>
      <c r="N24" s="5" t="s">
        <v>118</v>
      </c>
      <c r="O24" s="9">
        <v>45658</v>
      </c>
      <c r="P24" s="10" t="s">
        <v>82</v>
      </c>
      <c r="Q24" s="7">
        <v>710000000</v>
      </c>
      <c r="R24" s="5" t="s">
        <v>118</v>
      </c>
      <c r="S24" s="4" t="s">
        <v>100</v>
      </c>
      <c r="T24" s="4"/>
      <c r="U24" s="4"/>
      <c r="V24" s="9">
        <v>46022</v>
      </c>
      <c r="W24" s="9"/>
      <c r="X24" s="9"/>
      <c r="Y24" s="7">
        <v>90</v>
      </c>
      <c r="Z24" s="11">
        <v>0</v>
      </c>
      <c r="AA24" s="7">
        <v>10</v>
      </c>
      <c r="AB24" s="5" t="s">
        <v>101</v>
      </c>
      <c r="AC24" s="4" t="s">
        <v>102</v>
      </c>
      <c r="AD24" s="12">
        <v>180</v>
      </c>
      <c r="AE24" s="13">
        <f t="shared" si="0"/>
        <v>453325.5266176546</v>
      </c>
      <c r="AF24" s="12">
        <v>81598594.791177824</v>
      </c>
      <c r="AG24" s="12">
        <v>81598594.791177824</v>
      </c>
      <c r="AH24" s="14"/>
      <c r="AI24" s="15"/>
      <c r="AJ24" s="15"/>
      <c r="AK24" s="16" t="s">
        <v>90</v>
      </c>
      <c r="AL24" s="4"/>
      <c r="AM24" s="4"/>
      <c r="AN24" s="4" t="s">
        <v>88</v>
      </c>
      <c r="AO24" s="4" t="s">
        <v>94</v>
      </c>
      <c r="AP24" s="4" t="s">
        <v>95</v>
      </c>
    </row>
    <row r="25" spans="1:53" ht="90" x14ac:dyDescent="0.25">
      <c r="A25" s="4"/>
      <c r="B25" s="4"/>
      <c r="C25" s="28"/>
      <c r="D25" s="4" t="s">
        <v>87</v>
      </c>
      <c r="E25" s="4" t="s">
        <v>141</v>
      </c>
      <c r="F25" s="5" t="s">
        <v>91</v>
      </c>
      <c r="G25" s="8" t="s">
        <v>92</v>
      </c>
      <c r="H25" s="8" t="s">
        <v>93</v>
      </c>
      <c r="I25" s="6" t="s">
        <v>83</v>
      </c>
      <c r="J25" s="4" t="s">
        <v>99</v>
      </c>
      <c r="K25" s="4" t="s">
        <v>84</v>
      </c>
      <c r="L25" s="7">
        <v>100</v>
      </c>
      <c r="M25" s="8">
        <v>710000000</v>
      </c>
      <c r="N25" s="5" t="s">
        <v>119</v>
      </c>
      <c r="O25" s="9">
        <v>45658</v>
      </c>
      <c r="P25" s="10" t="s">
        <v>82</v>
      </c>
      <c r="Q25" s="7">
        <v>710000000</v>
      </c>
      <c r="R25" s="5" t="s">
        <v>119</v>
      </c>
      <c r="S25" s="4" t="s">
        <v>100</v>
      </c>
      <c r="T25" s="4"/>
      <c r="U25" s="4"/>
      <c r="V25" s="9">
        <v>46022</v>
      </c>
      <c r="W25" s="9"/>
      <c r="X25" s="9"/>
      <c r="Y25" s="7">
        <v>90</v>
      </c>
      <c r="Z25" s="11">
        <v>0</v>
      </c>
      <c r="AA25" s="7">
        <v>10</v>
      </c>
      <c r="AB25" s="5" t="s">
        <v>101</v>
      </c>
      <c r="AC25" s="4" t="s">
        <v>102</v>
      </c>
      <c r="AD25" s="12">
        <v>1056</v>
      </c>
      <c r="AE25" s="13">
        <f t="shared" si="0"/>
        <v>40421526.12340752</v>
      </c>
      <c r="AF25" s="12">
        <v>42685131586.318344</v>
      </c>
      <c r="AG25" s="12">
        <v>42685131586.318344</v>
      </c>
      <c r="AH25" s="14"/>
      <c r="AI25" s="15"/>
      <c r="AJ25" s="15"/>
      <c r="AK25" s="16" t="s">
        <v>90</v>
      </c>
      <c r="AL25" s="4"/>
      <c r="AM25" s="4"/>
      <c r="AN25" s="4" t="s">
        <v>88</v>
      </c>
      <c r="AO25" s="4" t="s">
        <v>94</v>
      </c>
      <c r="AP25" s="4" t="s">
        <v>95</v>
      </c>
    </row>
    <row r="26" spans="1:53" ht="90" x14ac:dyDescent="0.25">
      <c r="A26" s="4"/>
      <c r="B26" s="4"/>
      <c r="C26" s="28"/>
      <c r="D26" s="4" t="s">
        <v>87</v>
      </c>
      <c r="E26" s="4" t="s">
        <v>142</v>
      </c>
      <c r="F26" s="5" t="s">
        <v>96</v>
      </c>
      <c r="G26" s="8" t="s">
        <v>97</v>
      </c>
      <c r="H26" s="8" t="s">
        <v>98</v>
      </c>
      <c r="I26" s="6" t="s">
        <v>83</v>
      </c>
      <c r="J26" s="4" t="s">
        <v>99</v>
      </c>
      <c r="K26" s="4" t="s">
        <v>84</v>
      </c>
      <c r="L26" s="7">
        <v>100</v>
      </c>
      <c r="M26" s="8">
        <v>710000000</v>
      </c>
      <c r="N26" s="5" t="s">
        <v>120</v>
      </c>
      <c r="O26" s="9">
        <v>45658</v>
      </c>
      <c r="P26" s="10" t="s">
        <v>82</v>
      </c>
      <c r="Q26" s="7">
        <v>710000000</v>
      </c>
      <c r="R26" s="5" t="s">
        <v>120</v>
      </c>
      <c r="S26" s="4" t="s">
        <v>100</v>
      </c>
      <c r="T26" s="4"/>
      <c r="U26" s="4"/>
      <c r="V26" s="9">
        <v>46022</v>
      </c>
      <c r="W26" s="9"/>
      <c r="X26" s="9"/>
      <c r="Y26" s="7">
        <v>90</v>
      </c>
      <c r="Z26" s="11">
        <v>0</v>
      </c>
      <c r="AA26" s="7">
        <v>10</v>
      </c>
      <c r="AB26" s="5" t="s">
        <v>101</v>
      </c>
      <c r="AC26" s="4" t="s">
        <v>102</v>
      </c>
      <c r="AD26" s="12">
        <v>136</v>
      </c>
      <c r="AE26" s="13">
        <f t="shared" si="0"/>
        <v>453325.5266176546</v>
      </c>
      <c r="AF26" s="12">
        <v>61652271.620001025</v>
      </c>
      <c r="AG26" s="12">
        <v>61652271.620001025</v>
      </c>
      <c r="AH26" s="14"/>
      <c r="AI26" s="15"/>
      <c r="AJ26" s="15"/>
      <c r="AK26" s="16" t="s">
        <v>90</v>
      </c>
      <c r="AL26" s="4"/>
      <c r="AM26" s="4"/>
      <c r="AN26" s="4" t="s">
        <v>88</v>
      </c>
      <c r="AO26" s="4" t="s">
        <v>94</v>
      </c>
      <c r="AP26" s="4" t="s">
        <v>95</v>
      </c>
    </row>
    <row r="27" spans="1:53" ht="90" x14ac:dyDescent="0.25">
      <c r="A27" s="4"/>
      <c r="B27" s="4"/>
      <c r="C27" s="28"/>
      <c r="D27" s="4" t="s">
        <v>87</v>
      </c>
      <c r="E27" s="4" t="s">
        <v>143</v>
      </c>
      <c r="F27" s="5" t="s">
        <v>91</v>
      </c>
      <c r="G27" s="8" t="s">
        <v>92</v>
      </c>
      <c r="H27" s="8" t="s">
        <v>93</v>
      </c>
      <c r="I27" s="6" t="s">
        <v>83</v>
      </c>
      <c r="J27" s="4" t="s">
        <v>99</v>
      </c>
      <c r="K27" s="4" t="s">
        <v>84</v>
      </c>
      <c r="L27" s="7">
        <v>100</v>
      </c>
      <c r="M27" s="8">
        <v>710000000</v>
      </c>
      <c r="N27" s="5" t="s">
        <v>121</v>
      </c>
      <c r="O27" s="9">
        <v>45658</v>
      </c>
      <c r="P27" s="10" t="s">
        <v>82</v>
      </c>
      <c r="Q27" s="7">
        <v>710000000</v>
      </c>
      <c r="R27" s="5" t="s">
        <v>121</v>
      </c>
      <c r="S27" s="4" t="s">
        <v>100</v>
      </c>
      <c r="T27" s="4"/>
      <c r="U27" s="4"/>
      <c r="V27" s="9">
        <v>46022</v>
      </c>
      <c r="W27" s="9"/>
      <c r="X27" s="9"/>
      <c r="Y27" s="7">
        <v>90</v>
      </c>
      <c r="Z27" s="11">
        <v>0</v>
      </c>
      <c r="AA27" s="7">
        <v>10</v>
      </c>
      <c r="AB27" s="5" t="s">
        <v>101</v>
      </c>
      <c r="AC27" s="4" t="s">
        <v>102</v>
      </c>
      <c r="AD27" s="12">
        <v>1867</v>
      </c>
      <c r="AE27" s="13">
        <f t="shared" si="0"/>
        <v>40421526.123407528</v>
      </c>
      <c r="AF27" s="13">
        <v>75466989272.401855</v>
      </c>
      <c r="AG27" s="13">
        <v>75466989272.401855</v>
      </c>
      <c r="AH27" s="14"/>
      <c r="AI27" s="15"/>
      <c r="AJ27" s="15"/>
      <c r="AK27" s="16" t="s">
        <v>90</v>
      </c>
      <c r="AL27" s="4"/>
      <c r="AM27" s="4"/>
      <c r="AN27" s="4" t="s">
        <v>88</v>
      </c>
      <c r="AO27" s="4" t="s">
        <v>94</v>
      </c>
      <c r="AP27" s="4" t="s">
        <v>95</v>
      </c>
    </row>
    <row r="28" spans="1:53" ht="90" x14ac:dyDescent="0.25">
      <c r="A28" s="4"/>
      <c r="B28" s="4"/>
      <c r="C28" s="28"/>
      <c r="D28" s="4" t="s">
        <v>87</v>
      </c>
      <c r="E28" s="4" t="s">
        <v>144</v>
      </c>
      <c r="F28" s="5" t="s">
        <v>96</v>
      </c>
      <c r="G28" s="8" t="s">
        <v>97</v>
      </c>
      <c r="H28" s="8" t="s">
        <v>98</v>
      </c>
      <c r="I28" s="6" t="s">
        <v>83</v>
      </c>
      <c r="J28" s="4" t="s">
        <v>99</v>
      </c>
      <c r="K28" s="4" t="s">
        <v>84</v>
      </c>
      <c r="L28" s="7">
        <v>100</v>
      </c>
      <c r="M28" s="8">
        <v>710000000</v>
      </c>
      <c r="N28" s="5" t="s">
        <v>122</v>
      </c>
      <c r="O28" s="9">
        <v>45658</v>
      </c>
      <c r="P28" s="10" t="s">
        <v>82</v>
      </c>
      <c r="Q28" s="7">
        <v>710000000</v>
      </c>
      <c r="R28" s="5" t="s">
        <v>122</v>
      </c>
      <c r="S28" s="4" t="s">
        <v>100</v>
      </c>
      <c r="T28" s="4"/>
      <c r="U28" s="4"/>
      <c r="V28" s="9">
        <v>46022</v>
      </c>
      <c r="W28" s="9"/>
      <c r="X28" s="9"/>
      <c r="Y28" s="7">
        <v>90</v>
      </c>
      <c r="Z28" s="11">
        <v>0</v>
      </c>
      <c r="AA28" s="7">
        <v>10</v>
      </c>
      <c r="AB28" s="5" t="s">
        <v>101</v>
      </c>
      <c r="AC28" s="4" t="s">
        <v>102</v>
      </c>
      <c r="AD28" s="12">
        <v>420</v>
      </c>
      <c r="AE28" s="13">
        <f t="shared" si="0"/>
        <v>453325.5266176546</v>
      </c>
      <c r="AF28" s="13">
        <v>190396721.17941493</v>
      </c>
      <c r="AG28" s="13">
        <v>190396721.17941493</v>
      </c>
      <c r="AH28" s="14"/>
      <c r="AI28" s="15"/>
      <c r="AJ28" s="15"/>
      <c r="AK28" s="16" t="s">
        <v>90</v>
      </c>
      <c r="AL28" s="4"/>
      <c r="AM28" s="4"/>
      <c r="AN28" s="4" t="s">
        <v>88</v>
      </c>
      <c r="AO28" s="4" t="s">
        <v>94</v>
      </c>
      <c r="AP28" s="4" t="s">
        <v>95</v>
      </c>
    </row>
    <row r="29" spans="1:53" ht="90" x14ac:dyDescent="0.25">
      <c r="A29" s="4"/>
      <c r="B29" s="4"/>
      <c r="C29" s="28"/>
      <c r="D29" s="4" t="s">
        <v>87</v>
      </c>
      <c r="E29" s="4" t="s">
        <v>145</v>
      </c>
      <c r="F29" s="5" t="s">
        <v>91</v>
      </c>
      <c r="G29" s="8" t="s">
        <v>92</v>
      </c>
      <c r="H29" s="8" t="s">
        <v>93</v>
      </c>
      <c r="I29" s="6" t="s">
        <v>83</v>
      </c>
      <c r="J29" s="4" t="s">
        <v>99</v>
      </c>
      <c r="K29" s="4" t="s">
        <v>84</v>
      </c>
      <c r="L29" s="7">
        <v>100</v>
      </c>
      <c r="M29" s="8">
        <v>710000000</v>
      </c>
      <c r="N29" s="5" t="s">
        <v>123</v>
      </c>
      <c r="O29" s="9">
        <v>45658</v>
      </c>
      <c r="P29" s="10" t="s">
        <v>82</v>
      </c>
      <c r="Q29" s="7">
        <v>710000000</v>
      </c>
      <c r="R29" s="5" t="s">
        <v>123</v>
      </c>
      <c r="S29" s="4" t="s">
        <v>100</v>
      </c>
      <c r="T29" s="4"/>
      <c r="U29" s="4"/>
      <c r="V29" s="9">
        <v>46022</v>
      </c>
      <c r="W29" s="9"/>
      <c r="X29" s="9"/>
      <c r="Y29" s="7">
        <v>90</v>
      </c>
      <c r="Z29" s="11">
        <v>0</v>
      </c>
      <c r="AA29" s="7">
        <v>10</v>
      </c>
      <c r="AB29" s="5" t="s">
        <v>101</v>
      </c>
      <c r="AC29" s="4" t="s">
        <v>102</v>
      </c>
      <c r="AD29" s="12">
        <v>560</v>
      </c>
      <c r="AE29" s="13">
        <f t="shared" si="0"/>
        <v>40421526.123407535</v>
      </c>
      <c r="AF29" s="13">
        <v>22636054629.108219</v>
      </c>
      <c r="AG29" s="13">
        <v>22636054629.108219</v>
      </c>
      <c r="AH29" s="14"/>
      <c r="AI29" s="15"/>
      <c r="AJ29" s="15"/>
      <c r="AK29" s="16" t="s">
        <v>90</v>
      </c>
      <c r="AL29" s="4"/>
      <c r="AM29" s="4"/>
      <c r="AN29" s="4" t="s">
        <v>88</v>
      </c>
      <c r="AO29" s="4" t="s">
        <v>94</v>
      </c>
      <c r="AP29" s="4" t="s">
        <v>95</v>
      </c>
    </row>
    <row r="30" spans="1:53" ht="90" x14ac:dyDescent="0.25">
      <c r="A30" s="4"/>
      <c r="B30" s="4"/>
      <c r="C30" s="28"/>
      <c r="D30" s="4" t="s">
        <v>87</v>
      </c>
      <c r="E30" s="4" t="s">
        <v>146</v>
      </c>
      <c r="F30" s="5" t="s">
        <v>96</v>
      </c>
      <c r="G30" s="8" t="s">
        <v>97</v>
      </c>
      <c r="H30" s="8" t="s">
        <v>98</v>
      </c>
      <c r="I30" s="6" t="s">
        <v>83</v>
      </c>
      <c r="J30" s="4" t="s">
        <v>99</v>
      </c>
      <c r="K30" s="4" t="s">
        <v>84</v>
      </c>
      <c r="L30" s="7">
        <v>100</v>
      </c>
      <c r="M30" s="8">
        <v>710000000</v>
      </c>
      <c r="N30" s="5" t="s">
        <v>124</v>
      </c>
      <c r="O30" s="9">
        <v>45658</v>
      </c>
      <c r="P30" s="10" t="s">
        <v>82</v>
      </c>
      <c r="Q30" s="7">
        <v>710000000</v>
      </c>
      <c r="R30" s="5" t="s">
        <v>124</v>
      </c>
      <c r="S30" s="4" t="s">
        <v>100</v>
      </c>
      <c r="T30" s="4"/>
      <c r="U30" s="4"/>
      <c r="V30" s="9">
        <v>46022</v>
      </c>
      <c r="W30" s="9"/>
      <c r="X30" s="9"/>
      <c r="Y30" s="7">
        <v>90</v>
      </c>
      <c r="Z30" s="11">
        <v>0</v>
      </c>
      <c r="AA30" s="7">
        <v>10</v>
      </c>
      <c r="AB30" s="5" t="s">
        <v>101</v>
      </c>
      <c r="AC30" s="4" t="s">
        <v>102</v>
      </c>
      <c r="AD30" s="12">
        <v>120</v>
      </c>
      <c r="AE30" s="13">
        <f t="shared" si="0"/>
        <v>453325.52661765454</v>
      </c>
      <c r="AF30" s="13">
        <v>54399063.194118544</v>
      </c>
      <c r="AG30" s="13">
        <v>54399063.194118544</v>
      </c>
      <c r="AH30" s="14"/>
      <c r="AI30" s="15"/>
      <c r="AJ30" s="15"/>
      <c r="AK30" s="16" t="s">
        <v>90</v>
      </c>
      <c r="AL30" s="4"/>
      <c r="AM30" s="4"/>
      <c r="AN30" s="4" t="s">
        <v>88</v>
      </c>
      <c r="AO30" s="4" t="s">
        <v>94</v>
      </c>
      <c r="AP30" s="4" t="s">
        <v>95</v>
      </c>
    </row>
    <row r="31" spans="1:53" ht="90" x14ac:dyDescent="0.25">
      <c r="A31" s="4"/>
      <c r="B31" s="4"/>
      <c r="C31" s="28"/>
      <c r="D31" s="4" t="s">
        <v>87</v>
      </c>
      <c r="E31" s="4" t="s">
        <v>147</v>
      </c>
      <c r="F31" s="5" t="s">
        <v>91</v>
      </c>
      <c r="G31" s="8" t="s">
        <v>92</v>
      </c>
      <c r="H31" s="8" t="s">
        <v>93</v>
      </c>
      <c r="I31" s="6" t="s">
        <v>83</v>
      </c>
      <c r="J31" s="4" t="s">
        <v>99</v>
      </c>
      <c r="K31" s="4" t="s">
        <v>84</v>
      </c>
      <c r="L31" s="7">
        <v>100</v>
      </c>
      <c r="M31" s="8">
        <v>710000000</v>
      </c>
      <c r="N31" s="5" t="s">
        <v>125</v>
      </c>
      <c r="O31" s="9">
        <v>45658</v>
      </c>
      <c r="P31" s="10" t="s">
        <v>82</v>
      </c>
      <c r="Q31" s="7">
        <v>710000000</v>
      </c>
      <c r="R31" s="5" t="s">
        <v>125</v>
      </c>
      <c r="S31" s="4" t="s">
        <v>100</v>
      </c>
      <c r="T31" s="4"/>
      <c r="U31" s="4"/>
      <c r="V31" s="9">
        <v>46022</v>
      </c>
      <c r="W31" s="9"/>
      <c r="X31" s="9"/>
      <c r="Y31" s="7">
        <v>90</v>
      </c>
      <c r="Z31" s="11">
        <v>0</v>
      </c>
      <c r="AA31" s="7">
        <v>10</v>
      </c>
      <c r="AB31" s="5" t="s">
        <v>101</v>
      </c>
      <c r="AC31" s="4" t="s">
        <v>102</v>
      </c>
      <c r="AD31" s="12">
        <v>560</v>
      </c>
      <c r="AE31" s="13">
        <f t="shared" si="0"/>
        <v>40421526.123407535</v>
      </c>
      <c r="AF31" s="12">
        <v>22636054629.108219</v>
      </c>
      <c r="AG31" s="12">
        <v>22636054629.108219</v>
      </c>
      <c r="AH31" s="14"/>
      <c r="AI31" s="15"/>
      <c r="AJ31" s="15"/>
      <c r="AK31" s="16" t="s">
        <v>90</v>
      </c>
      <c r="AL31" s="4"/>
      <c r="AM31" s="4"/>
      <c r="AN31" s="4" t="s">
        <v>88</v>
      </c>
      <c r="AO31" s="4" t="s">
        <v>94</v>
      </c>
      <c r="AP31" s="4" t="s">
        <v>95</v>
      </c>
    </row>
    <row r="32" spans="1:53" ht="90" x14ac:dyDescent="0.25">
      <c r="A32" s="4"/>
      <c r="B32" s="4"/>
      <c r="C32" s="28"/>
      <c r="D32" s="4" t="s">
        <v>87</v>
      </c>
      <c r="E32" s="4" t="s">
        <v>148</v>
      </c>
      <c r="F32" s="5" t="s">
        <v>96</v>
      </c>
      <c r="G32" s="8" t="s">
        <v>97</v>
      </c>
      <c r="H32" s="8" t="s">
        <v>98</v>
      </c>
      <c r="I32" s="6" t="s">
        <v>83</v>
      </c>
      <c r="J32" s="4" t="s">
        <v>99</v>
      </c>
      <c r="K32" s="4" t="s">
        <v>84</v>
      </c>
      <c r="L32" s="7">
        <v>100</v>
      </c>
      <c r="M32" s="8">
        <v>710000000</v>
      </c>
      <c r="N32" s="5" t="s">
        <v>126</v>
      </c>
      <c r="O32" s="9">
        <v>45658</v>
      </c>
      <c r="P32" s="10" t="s">
        <v>82</v>
      </c>
      <c r="Q32" s="7">
        <v>710000000</v>
      </c>
      <c r="R32" s="5" t="s">
        <v>126</v>
      </c>
      <c r="S32" s="4" t="s">
        <v>100</v>
      </c>
      <c r="T32" s="4"/>
      <c r="U32" s="4"/>
      <c r="V32" s="9">
        <v>46022</v>
      </c>
      <c r="W32" s="9"/>
      <c r="X32" s="9"/>
      <c r="Y32" s="7">
        <v>90</v>
      </c>
      <c r="Z32" s="11">
        <v>0</v>
      </c>
      <c r="AA32" s="7">
        <v>10</v>
      </c>
      <c r="AB32" s="5" t="s">
        <v>101</v>
      </c>
      <c r="AC32" s="4" t="s">
        <v>102</v>
      </c>
      <c r="AD32" s="12">
        <v>120</v>
      </c>
      <c r="AE32" s="13">
        <f t="shared" si="0"/>
        <v>453325.52661765454</v>
      </c>
      <c r="AF32" s="12">
        <v>54399063.194118544</v>
      </c>
      <c r="AG32" s="12">
        <v>54399063.194118544</v>
      </c>
      <c r="AH32" s="14"/>
      <c r="AI32" s="15"/>
      <c r="AJ32" s="15"/>
      <c r="AK32" s="16" t="s">
        <v>90</v>
      </c>
      <c r="AL32" s="4"/>
      <c r="AM32" s="4"/>
      <c r="AN32" s="4" t="s">
        <v>88</v>
      </c>
      <c r="AO32" s="4" t="s">
        <v>94</v>
      </c>
      <c r="AP32" s="4" t="s">
        <v>95</v>
      </c>
    </row>
    <row r="33" spans="1:42" ht="90" x14ac:dyDescent="0.25">
      <c r="A33" s="4"/>
      <c r="B33" s="4"/>
      <c r="C33" s="28"/>
      <c r="D33" s="4" t="s">
        <v>87</v>
      </c>
      <c r="E33" s="4" t="s">
        <v>149</v>
      </c>
      <c r="F33" s="5" t="s">
        <v>91</v>
      </c>
      <c r="G33" s="8" t="s">
        <v>92</v>
      </c>
      <c r="H33" s="8" t="s">
        <v>93</v>
      </c>
      <c r="I33" s="6" t="s">
        <v>83</v>
      </c>
      <c r="J33" s="4" t="s">
        <v>99</v>
      </c>
      <c r="K33" s="4" t="s">
        <v>84</v>
      </c>
      <c r="L33" s="7">
        <v>100</v>
      </c>
      <c r="M33" s="8">
        <v>710000000</v>
      </c>
      <c r="N33" s="5" t="s">
        <v>127</v>
      </c>
      <c r="O33" s="9">
        <v>45658</v>
      </c>
      <c r="P33" s="10" t="s">
        <v>82</v>
      </c>
      <c r="Q33" s="7">
        <v>710000000</v>
      </c>
      <c r="R33" s="5" t="s">
        <v>127</v>
      </c>
      <c r="S33" s="4" t="s">
        <v>100</v>
      </c>
      <c r="T33" s="4"/>
      <c r="U33" s="4"/>
      <c r="V33" s="9">
        <v>46022</v>
      </c>
      <c r="W33" s="9"/>
      <c r="X33" s="9"/>
      <c r="Y33" s="7">
        <v>90</v>
      </c>
      <c r="Z33" s="11">
        <v>0</v>
      </c>
      <c r="AA33" s="7">
        <v>10</v>
      </c>
      <c r="AB33" s="5" t="s">
        <v>101</v>
      </c>
      <c r="AC33" s="4" t="s">
        <v>102</v>
      </c>
      <c r="AD33" s="12">
        <v>2195</v>
      </c>
      <c r="AE33" s="13">
        <f t="shared" si="0"/>
        <v>40421526.123407535</v>
      </c>
      <c r="AF33" s="12">
        <v>88725249840.879532</v>
      </c>
      <c r="AG33" s="12">
        <v>88725249840.879532</v>
      </c>
      <c r="AH33" s="14"/>
      <c r="AI33" s="15"/>
      <c r="AJ33" s="15"/>
      <c r="AK33" s="16" t="s">
        <v>90</v>
      </c>
      <c r="AL33" s="4"/>
      <c r="AM33" s="4"/>
      <c r="AN33" s="4" t="s">
        <v>88</v>
      </c>
      <c r="AO33" s="4" t="s">
        <v>94</v>
      </c>
      <c r="AP33" s="4" t="s">
        <v>95</v>
      </c>
    </row>
    <row r="34" spans="1:42" ht="90" x14ac:dyDescent="0.25">
      <c r="A34" s="4"/>
      <c r="B34" s="4"/>
      <c r="C34" s="28"/>
      <c r="D34" s="4" t="s">
        <v>87</v>
      </c>
      <c r="E34" s="4" t="s">
        <v>150</v>
      </c>
      <c r="F34" s="5" t="s">
        <v>96</v>
      </c>
      <c r="G34" s="8" t="s">
        <v>97</v>
      </c>
      <c r="H34" s="8" t="s">
        <v>98</v>
      </c>
      <c r="I34" s="6" t="s">
        <v>83</v>
      </c>
      <c r="J34" s="4" t="s">
        <v>99</v>
      </c>
      <c r="K34" s="4" t="s">
        <v>84</v>
      </c>
      <c r="L34" s="7">
        <v>100</v>
      </c>
      <c r="M34" s="8">
        <v>710000000</v>
      </c>
      <c r="N34" s="5" t="s">
        <v>128</v>
      </c>
      <c r="O34" s="9">
        <v>45658</v>
      </c>
      <c r="P34" s="10" t="s">
        <v>82</v>
      </c>
      <c r="Q34" s="7">
        <v>710000000</v>
      </c>
      <c r="R34" s="5" t="s">
        <v>128</v>
      </c>
      <c r="S34" s="4" t="s">
        <v>100</v>
      </c>
      <c r="T34" s="4"/>
      <c r="U34" s="4"/>
      <c r="V34" s="9">
        <v>46022</v>
      </c>
      <c r="W34" s="9"/>
      <c r="X34" s="9"/>
      <c r="Y34" s="7">
        <v>90</v>
      </c>
      <c r="Z34" s="11">
        <v>0</v>
      </c>
      <c r="AA34" s="7">
        <v>10</v>
      </c>
      <c r="AB34" s="5" t="s">
        <v>101</v>
      </c>
      <c r="AC34" s="4" t="s">
        <v>102</v>
      </c>
      <c r="AD34" s="12">
        <v>700</v>
      </c>
      <c r="AE34" s="13">
        <f t="shared" si="0"/>
        <v>453325.52661765454</v>
      </c>
      <c r="AF34" s="12">
        <v>317327868.63235819</v>
      </c>
      <c r="AG34" s="12">
        <v>317327868.63235819</v>
      </c>
      <c r="AH34" s="14"/>
      <c r="AI34" s="15"/>
      <c r="AJ34" s="15"/>
      <c r="AK34" s="16" t="s">
        <v>90</v>
      </c>
      <c r="AL34" s="4"/>
      <c r="AM34" s="4"/>
      <c r="AN34" s="4" t="s">
        <v>88</v>
      </c>
      <c r="AO34" s="4" t="s">
        <v>94</v>
      </c>
      <c r="AP34" s="4" t="s">
        <v>95</v>
      </c>
    </row>
    <row r="35" spans="1:42" ht="90" x14ac:dyDescent="0.25">
      <c r="A35" s="4"/>
      <c r="B35" s="4"/>
      <c r="C35" s="28"/>
      <c r="D35" s="4" t="s">
        <v>87</v>
      </c>
      <c r="E35" s="4" t="s">
        <v>151</v>
      </c>
      <c r="F35" s="5" t="s">
        <v>91</v>
      </c>
      <c r="G35" s="8" t="s">
        <v>92</v>
      </c>
      <c r="H35" s="8" t="s">
        <v>93</v>
      </c>
      <c r="I35" s="6" t="s">
        <v>83</v>
      </c>
      <c r="J35" s="4" t="s">
        <v>99</v>
      </c>
      <c r="K35" s="4" t="s">
        <v>84</v>
      </c>
      <c r="L35" s="7">
        <v>100</v>
      </c>
      <c r="M35" s="8">
        <v>710000000</v>
      </c>
      <c r="N35" s="5" t="s">
        <v>129</v>
      </c>
      <c r="O35" s="9">
        <v>45658</v>
      </c>
      <c r="P35" s="10" t="s">
        <v>82</v>
      </c>
      <c r="Q35" s="7">
        <v>710000000</v>
      </c>
      <c r="R35" s="5" t="s">
        <v>129</v>
      </c>
      <c r="S35" s="4" t="s">
        <v>100</v>
      </c>
      <c r="T35" s="4"/>
      <c r="U35" s="4"/>
      <c r="V35" s="9">
        <v>46022</v>
      </c>
      <c r="W35" s="9"/>
      <c r="X35" s="9"/>
      <c r="Y35" s="7">
        <v>90</v>
      </c>
      <c r="Z35" s="11">
        <v>0</v>
      </c>
      <c r="AA35" s="7">
        <v>10</v>
      </c>
      <c r="AB35" s="5" t="s">
        <v>101</v>
      </c>
      <c r="AC35" s="4" t="s">
        <v>102</v>
      </c>
      <c r="AD35" s="12">
        <v>1310</v>
      </c>
      <c r="AE35" s="13">
        <f t="shared" si="0"/>
        <v>40421526.12340752</v>
      </c>
      <c r="AF35" s="12">
        <v>52952199221.663857</v>
      </c>
      <c r="AG35" s="12">
        <v>52952199221.663857</v>
      </c>
      <c r="AH35" s="14"/>
      <c r="AI35" s="15"/>
      <c r="AJ35" s="15"/>
      <c r="AK35" s="16" t="s">
        <v>90</v>
      </c>
      <c r="AL35" s="4"/>
      <c r="AM35" s="4"/>
      <c r="AN35" s="4" t="s">
        <v>88</v>
      </c>
      <c r="AO35" s="4" t="s">
        <v>94</v>
      </c>
      <c r="AP35" s="4" t="s">
        <v>95</v>
      </c>
    </row>
    <row r="36" spans="1:42" ht="90" x14ac:dyDescent="0.25">
      <c r="A36" s="4"/>
      <c r="B36" s="4"/>
      <c r="C36" s="28"/>
      <c r="D36" s="4" t="s">
        <v>87</v>
      </c>
      <c r="E36" s="4" t="s">
        <v>152</v>
      </c>
      <c r="F36" s="5" t="s">
        <v>96</v>
      </c>
      <c r="G36" s="8" t="s">
        <v>97</v>
      </c>
      <c r="H36" s="8" t="s">
        <v>98</v>
      </c>
      <c r="I36" s="6" t="s">
        <v>83</v>
      </c>
      <c r="J36" s="4" t="s">
        <v>99</v>
      </c>
      <c r="K36" s="4" t="s">
        <v>84</v>
      </c>
      <c r="L36" s="7">
        <v>100</v>
      </c>
      <c r="M36" s="8">
        <v>710000000</v>
      </c>
      <c r="N36" s="5" t="s">
        <v>130</v>
      </c>
      <c r="O36" s="9">
        <v>45658</v>
      </c>
      <c r="P36" s="10" t="s">
        <v>82</v>
      </c>
      <c r="Q36" s="7">
        <v>710000000</v>
      </c>
      <c r="R36" s="5" t="s">
        <v>130</v>
      </c>
      <c r="S36" s="4" t="s">
        <v>100</v>
      </c>
      <c r="T36" s="4"/>
      <c r="U36" s="4"/>
      <c r="V36" s="9">
        <v>46022</v>
      </c>
      <c r="W36" s="9"/>
      <c r="X36" s="9"/>
      <c r="Y36" s="7">
        <v>90</v>
      </c>
      <c r="Z36" s="11">
        <v>0</v>
      </c>
      <c r="AA36" s="7">
        <v>10</v>
      </c>
      <c r="AB36" s="5" t="s">
        <v>101</v>
      </c>
      <c r="AC36" s="4" t="s">
        <v>102</v>
      </c>
      <c r="AD36" s="12">
        <v>220</v>
      </c>
      <c r="AE36" s="13">
        <f t="shared" si="0"/>
        <v>453325.52661765454</v>
      </c>
      <c r="AF36" s="12">
        <v>99731615.855884001</v>
      </c>
      <c r="AG36" s="12">
        <v>99731615.855884001</v>
      </c>
      <c r="AH36" s="14"/>
      <c r="AI36" s="15"/>
      <c r="AJ36" s="15"/>
      <c r="AK36" s="16" t="s">
        <v>90</v>
      </c>
      <c r="AL36" s="4"/>
      <c r="AM36" s="4"/>
      <c r="AN36" s="4" t="s">
        <v>88</v>
      </c>
      <c r="AO36" s="4" t="s">
        <v>94</v>
      </c>
      <c r="AP36" s="4" t="s">
        <v>95</v>
      </c>
    </row>
    <row r="37" spans="1:42" ht="90" x14ac:dyDescent="0.25">
      <c r="A37" s="4"/>
      <c r="B37" s="4"/>
      <c r="C37" s="28"/>
      <c r="D37" s="4" t="s">
        <v>87</v>
      </c>
      <c r="E37" s="4" t="s">
        <v>153</v>
      </c>
      <c r="F37" s="5" t="s">
        <v>91</v>
      </c>
      <c r="G37" s="8" t="s">
        <v>92</v>
      </c>
      <c r="H37" s="8" t="s">
        <v>93</v>
      </c>
      <c r="I37" s="6" t="s">
        <v>83</v>
      </c>
      <c r="J37" s="4" t="s">
        <v>99</v>
      </c>
      <c r="K37" s="4" t="s">
        <v>84</v>
      </c>
      <c r="L37" s="7">
        <v>100</v>
      </c>
      <c r="M37" s="8">
        <v>710000000</v>
      </c>
      <c r="N37" s="5" t="s">
        <v>131</v>
      </c>
      <c r="O37" s="9">
        <v>45658</v>
      </c>
      <c r="P37" s="10" t="s">
        <v>82</v>
      </c>
      <c r="Q37" s="7">
        <v>710000000</v>
      </c>
      <c r="R37" s="5" t="s">
        <v>131</v>
      </c>
      <c r="S37" s="4" t="s">
        <v>100</v>
      </c>
      <c r="T37" s="4"/>
      <c r="U37" s="4"/>
      <c r="V37" s="9">
        <v>46022</v>
      </c>
      <c r="W37" s="9"/>
      <c r="X37" s="9"/>
      <c r="Y37" s="7">
        <v>90</v>
      </c>
      <c r="Z37" s="11">
        <v>0</v>
      </c>
      <c r="AA37" s="7">
        <v>10</v>
      </c>
      <c r="AB37" s="5" t="s">
        <v>101</v>
      </c>
      <c r="AC37" s="4" t="s">
        <v>102</v>
      </c>
      <c r="AD37" s="12">
        <v>1310</v>
      </c>
      <c r="AE37" s="13">
        <f t="shared" si="0"/>
        <v>40421526.12340752</v>
      </c>
      <c r="AF37" s="12">
        <v>52952199221.663857</v>
      </c>
      <c r="AG37" s="12">
        <v>52952199221.663857</v>
      </c>
      <c r="AH37" s="14"/>
      <c r="AI37" s="15"/>
      <c r="AJ37" s="15"/>
      <c r="AK37" s="16" t="s">
        <v>90</v>
      </c>
      <c r="AL37" s="4"/>
      <c r="AM37" s="4"/>
      <c r="AN37" s="4" t="s">
        <v>88</v>
      </c>
      <c r="AO37" s="4" t="s">
        <v>94</v>
      </c>
      <c r="AP37" s="4" t="s">
        <v>95</v>
      </c>
    </row>
    <row r="38" spans="1:42" ht="90" x14ac:dyDescent="0.25">
      <c r="A38" s="4"/>
      <c r="B38" s="4"/>
      <c r="C38" s="28"/>
      <c r="D38" s="4" t="s">
        <v>87</v>
      </c>
      <c r="E38" s="4" t="s">
        <v>154</v>
      </c>
      <c r="F38" s="5" t="s">
        <v>96</v>
      </c>
      <c r="G38" s="8" t="s">
        <v>97</v>
      </c>
      <c r="H38" s="8" t="s">
        <v>98</v>
      </c>
      <c r="I38" s="6" t="s">
        <v>83</v>
      </c>
      <c r="J38" s="4" t="s">
        <v>99</v>
      </c>
      <c r="K38" s="4" t="s">
        <v>84</v>
      </c>
      <c r="L38" s="7">
        <v>100</v>
      </c>
      <c r="M38" s="8">
        <v>710000000</v>
      </c>
      <c r="N38" s="5" t="s">
        <v>132</v>
      </c>
      <c r="O38" s="9">
        <v>45658</v>
      </c>
      <c r="P38" s="10" t="s">
        <v>82</v>
      </c>
      <c r="Q38" s="7">
        <v>710000000</v>
      </c>
      <c r="R38" s="5" t="s">
        <v>132</v>
      </c>
      <c r="S38" s="4" t="s">
        <v>100</v>
      </c>
      <c r="T38" s="4"/>
      <c r="U38" s="4"/>
      <c r="V38" s="9">
        <v>46022</v>
      </c>
      <c r="W38" s="9"/>
      <c r="X38" s="9"/>
      <c r="Y38" s="7">
        <v>90</v>
      </c>
      <c r="Z38" s="11">
        <v>0</v>
      </c>
      <c r="AA38" s="7">
        <v>10</v>
      </c>
      <c r="AB38" s="5" t="s">
        <v>101</v>
      </c>
      <c r="AC38" s="4" t="s">
        <v>102</v>
      </c>
      <c r="AD38" s="12">
        <v>220</v>
      </c>
      <c r="AE38" s="13">
        <f t="shared" si="0"/>
        <v>453325.52661765454</v>
      </c>
      <c r="AF38" s="12">
        <v>99731615.855884001</v>
      </c>
      <c r="AG38" s="12">
        <v>99731615.855884001</v>
      </c>
      <c r="AH38" s="14"/>
      <c r="AI38" s="15"/>
      <c r="AJ38" s="15"/>
      <c r="AK38" s="16" t="s">
        <v>90</v>
      </c>
      <c r="AL38" s="4"/>
      <c r="AM38" s="4"/>
      <c r="AN38" s="4" t="s">
        <v>88</v>
      </c>
      <c r="AO38" s="4" t="s">
        <v>94</v>
      </c>
      <c r="AP38" s="4" t="s">
        <v>95</v>
      </c>
    </row>
    <row r="39" spans="1:42" ht="90" x14ac:dyDescent="0.25">
      <c r="A39" s="4"/>
      <c r="B39" s="4"/>
      <c r="C39" s="28"/>
      <c r="D39" s="4" t="s">
        <v>87</v>
      </c>
      <c r="E39" s="4" t="s">
        <v>155</v>
      </c>
      <c r="F39" s="5" t="s">
        <v>91</v>
      </c>
      <c r="G39" s="8" t="s">
        <v>92</v>
      </c>
      <c r="H39" s="8" t="s">
        <v>93</v>
      </c>
      <c r="I39" s="6" t="s">
        <v>83</v>
      </c>
      <c r="J39" s="4" t="s">
        <v>99</v>
      </c>
      <c r="K39" s="4" t="s">
        <v>84</v>
      </c>
      <c r="L39" s="7">
        <v>100</v>
      </c>
      <c r="M39" s="8">
        <v>710000000</v>
      </c>
      <c r="N39" s="5" t="s">
        <v>133</v>
      </c>
      <c r="O39" s="9">
        <v>45658</v>
      </c>
      <c r="P39" s="10" t="s">
        <v>82</v>
      </c>
      <c r="Q39" s="7">
        <v>710000000</v>
      </c>
      <c r="R39" s="5" t="s">
        <v>133</v>
      </c>
      <c r="S39" s="4" t="s">
        <v>100</v>
      </c>
      <c r="T39" s="4"/>
      <c r="U39" s="4"/>
      <c r="V39" s="9">
        <v>46022</v>
      </c>
      <c r="W39" s="9"/>
      <c r="X39" s="9"/>
      <c r="Y39" s="7">
        <v>90</v>
      </c>
      <c r="Z39" s="11">
        <v>0</v>
      </c>
      <c r="AA39" s="7">
        <v>10</v>
      </c>
      <c r="AB39" s="5" t="s">
        <v>101</v>
      </c>
      <c r="AC39" s="4" t="s">
        <v>102</v>
      </c>
      <c r="AD39" s="12">
        <v>2356</v>
      </c>
      <c r="AE39" s="13">
        <f t="shared" si="0"/>
        <v>40421526.123407535</v>
      </c>
      <c r="AF39" s="12">
        <v>95233115546.748154</v>
      </c>
      <c r="AG39" s="12">
        <v>95233115546.748154</v>
      </c>
      <c r="AH39" s="14"/>
      <c r="AI39" s="15"/>
      <c r="AJ39" s="15"/>
      <c r="AK39" s="16" t="s">
        <v>90</v>
      </c>
      <c r="AL39" s="4"/>
      <c r="AM39" s="4"/>
      <c r="AN39" s="4" t="s">
        <v>88</v>
      </c>
      <c r="AO39" s="4" t="s">
        <v>94</v>
      </c>
      <c r="AP39" s="4" t="s">
        <v>95</v>
      </c>
    </row>
    <row r="40" spans="1:42" ht="90" x14ac:dyDescent="0.25">
      <c r="A40" s="4"/>
      <c r="B40" s="4"/>
      <c r="C40" s="28"/>
      <c r="D40" s="4" t="s">
        <v>87</v>
      </c>
      <c r="E40" s="4" t="s">
        <v>156</v>
      </c>
      <c r="F40" s="5" t="s">
        <v>96</v>
      </c>
      <c r="G40" s="8" t="s">
        <v>97</v>
      </c>
      <c r="H40" s="8" t="s">
        <v>98</v>
      </c>
      <c r="I40" s="6" t="s">
        <v>83</v>
      </c>
      <c r="J40" s="4" t="s">
        <v>99</v>
      </c>
      <c r="K40" s="4" t="s">
        <v>84</v>
      </c>
      <c r="L40" s="7">
        <v>100</v>
      </c>
      <c r="M40" s="8">
        <v>710000000</v>
      </c>
      <c r="N40" s="5" t="s">
        <v>134</v>
      </c>
      <c r="O40" s="9">
        <v>45658</v>
      </c>
      <c r="P40" s="10" t="s">
        <v>82</v>
      </c>
      <c r="Q40" s="7">
        <v>710000000</v>
      </c>
      <c r="R40" s="5" t="s">
        <v>134</v>
      </c>
      <c r="S40" s="4" t="s">
        <v>100</v>
      </c>
      <c r="T40" s="4"/>
      <c r="U40" s="4"/>
      <c r="V40" s="9">
        <v>46022</v>
      </c>
      <c r="W40" s="9"/>
      <c r="X40" s="9"/>
      <c r="Y40" s="7">
        <v>90</v>
      </c>
      <c r="Z40" s="11">
        <v>0</v>
      </c>
      <c r="AA40" s="7">
        <v>10</v>
      </c>
      <c r="AB40" s="5" t="s">
        <v>101</v>
      </c>
      <c r="AC40" s="4" t="s">
        <v>102</v>
      </c>
      <c r="AD40" s="12">
        <v>370</v>
      </c>
      <c r="AE40" s="13">
        <f t="shared" si="0"/>
        <v>453325.52661765454</v>
      </c>
      <c r="AF40" s="12">
        <v>167730444.84853217</v>
      </c>
      <c r="AG40" s="12">
        <v>167730444.84853217</v>
      </c>
      <c r="AH40" s="14"/>
      <c r="AI40" s="15"/>
      <c r="AJ40" s="15"/>
      <c r="AK40" s="16" t="s">
        <v>90</v>
      </c>
      <c r="AL40" s="4"/>
      <c r="AM40" s="4"/>
      <c r="AN40" s="4" t="s">
        <v>88</v>
      </c>
      <c r="AO40" s="4" t="s">
        <v>94</v>
      </c>
      <c r="AP40" s="4" t="s">
        <v>95</v>
      </c>
    </row>
    <row r="41" spans="1:42" ht="90" x14ac:dyDescent="0.25">
      <c r="A41" s="4"/>
      <c r="B41" s="4"/>
      <c r="C41" s="28"/>
      <c r="D41" s="4" t="s">
        <v>87</v>
      </c>
      <c r="E41" s="4" t="s">
        <v>157</v>
      </c>
      <c r="F41" s="5" t="s">
        <v>91</v>
      </c>
      <c r="G41" s="8" t="s">
        <v>92</v>
      </c>
      <c r="H41" s="8" t="s">
        <v>93</v>
      </c>
      <c r="I41" s="6" t="s">
        <v>83</v>
      </c>
      <c r="J41" s="4" t="s">
        <v>99</v>
      </c>
      <c r="K41" s="4" t="s">
        <v>84</v>
      </c>
      <c r="L41" s="7">
        <v>100</v>
      </c>
      <c r="M41" s="8">
        <v>710000000</v>
      </c>
      <c r="N41" s="5" t="s">
        <v>135</v>
      </c>
      <c r="O41" s="9">
        <v>45658</v>
      </c>
      <c r="P41" s="10" t="s">
        <v>82</v>
      </c>
      <c r="Q41" s="7">
        <v>710000000</v>
      </c>
      <c r="R41" s="5" t="s">
        <v>135</v>
      </c>
      <c r="S41" s="4" t="s">
        <v>100</v>
      </c>
      <c r="T41" s="4"/>
      <c r="U41" s="4"/>
      <c r="V41" s="9">
        <v>46022</v>
      </c>
      <c r="W41" s="9"/>
      <c r="X41" s="9"/>
      <c r="Y41" s="7">
        <v>90</v>
      </c>
      <c r="Z41" s="11">
        <v>0</v>
      </c>
      <c r="AA41" s="7">
        <v>10</v>
      </c>
      <c r="AB41" s="5" t="s">
        <v>101</v>
      </c>
      <c r="AC41" s="4" t="s">
        <v>102</v>
      </c>
      <c r="AD41" s="12">
        <v>1185</v>
      </c>
      <c r="AE41" s="13">
        <f t="shared" si="0"/>
        <v>40421526.123407528</v>
      </c>
      <c r="AF41" s="12">
        <v>47899508456.237923</v>
      </c>
      <c r="AG41" s="12">
        <v>47899508456.237923</v>
      </c>
      <c r="AH41" s="14"/>
      <c r="AI41" s="15"/>
      <c r="AJ41" s="15"/>
      <c r="AK41" s="16" t="s">
        <v>90</v>
      </c>
      <c r="AL41" s="4"/>
      <c r="AM41" s="4"/>
      <c r="AN41" s="4" t="s">
        <v>88</v>
      </c>
      <c r="AO41" s="4" t="s">
        <v>94</v>
      </c>
      <c r="AP41" s="4" t="s">
        <v>95</v>
      </c>
    </row>
    <row r="42" spans="1:42" ht="90" x14ac:dyDescent="0.25">
      <c r="A42" s="4"/>
      <c r="B42" s="4"/>
      <c r="C42" s="28"/>
      <c r="D42" s="4" t="s">
        <v>87</v>
      </c>
      <c r="E42" s="4" t="s">
        <v>158</v>
      </c>
      <c r="F42" s="5" t="s">
        <v>96</v>
      </c>
      <c r="G42" s="8" t="s">
        <v>97</v>
      </c>
      <c r="H42" s="8" t="s">
        <v>98</v>
      </c>
      <c r="I42" s="6" t="s">
        <v>83</v>
      </c>
      <c r="J42" s="4" t="s">
        <v>99</v>
      </c>
      <c r="K42" s="4" t="s">
        <v>84</v>
      </c>
      <c r="L42" s="7">
        <v>100</v>
      </c>
      <c r="M42" s="8">
        <v>710000000</v>
      </c>
      <c r="N42" s="5" t="s">
        <v>136</v>
      </c>
      <c r="O42" s="9">
        <v>45658</v>
      </c>
      <c r="P42" s="10" t="s">
        <v>82</v>
      </c>
      <c r="Q42" s="7">
        <v>710000000</v>
      </c>
      <c r="R42" s="5" t="s">
        <v>136</v>
      </c>
      <c r="S42" s="4" t="s">
        <v>100</v>
      </c>
      <c r="T42" s="4"/>
      <c r="U42" s="4"/>
      <c r="V42" s="9">
        <v>46022</v>
      </c>
      <c r="W42" s="9"/>
      <c r="X42" s="9"/>
      <c r="Y42" s="7">
        <v>90</v>
      </c>
      <c r="Z42" s="11">
        <v>0</v>
      </c>
      <c r="AA42" s="7">
        <v>10</v>
      </c>
      <c r="AB42" s="5" t="s">
        <v>101</v>
      </c>
      <c r="AC42" s="4" t="s">
        <v>102</v>
      </c>
      <c r="AD42" s="12">
        <v>500</v>
      </c>
      <c r="AE42" s="13">
        <f t="shared" si="0"/>
        <v>453325.52661765454</v>
      </c>
      <c r="AF42" s="12">
        <v>226662763.30882728</v>
      </c>
      <c r="AG42" s="12">
        <v>226662763.30882728</v>
      </c>
      <c r="AH42" s="14"/>
      <c r="AI42" s="15"/>
      <c r="AJ42" s="15"/>
      <c r="AK42" s="16" t="s">
        <v>90</v>
      </c>
      <c r="AL42" s="4"/>
      <c r="AM42" s="4"/>
      <c r="AN42" s="4" t="s">
        <v>88</v>
      </c>
      <c r="AO42" s="4" t="s">
        <v>94</v>
      </c>
      <c r="AP42" s="4" t="s">
        <v>95</v>
      </c>
    </row>
    <row r="43" spans="1:42" ht="90" x14ac:dyDescent="0.25">
      <c r="A43" s="4"/>
      <c r="B43" s="4"/>
      <c r="C43" s="28"/>
      <c r="D43" s="4" t="s">
        <v>87</v>
      </c>
      <c r="E43" s="4" t="s">
        <v>159</v>
      </c>
      <c r="F43" s="5" t="s">
        <v>91</v>
      </c>
      <c r="G43" s="8" t="s">
        <v>92</v>
      </c>
      <c r="H43" s="8" t="s">
        <v>93</v>
      </c>
      <c r="I43" s="6" t="s">
        <v>83</v>
      </c>
      <c r="J43" s="4" t="s">
        <v>99</v>
      </c>
      <c r="K43" s="4" t="s">
        <v>84</v>
      </c>
      <c r="L43" s="7">
        <v>100</v>
      </c>
      <c r="M43" s="8">
        <v>710000000</v>
      </c>
      <c r="N43" s="5" t="s">
        <v>137</v>
      </c>
      <c r="O43" s="9">
        <v>45658</v>
      </c>
      <c r="P43" s="10" t="s">
        <v>82</v>
      </c>
      <c r="Q43" s="7">
        <v>710000000</v>
      </c>
      <c r="R43" s="5" t="s">
        <v>137</v>
      </c>
      <c r="S43" s="4" t="s">
        <v>100</v>
      </c>
      <c r="T43" s="4"/>
      <c r="U43" s="4"/>
      <c r="V43" s="9">
        <v>46022</v>
      </c>
      <c r="W43" s="9"/>
      <c r="X43" s="9"/>
      <c r="Y43" s="7">
        <v>90</v>
      </c>
      <c r="Z43" s="11">
        <v>0</v>
      </c>
      <c r="AA43" s="7">
        <v>10</v>
      </c>
      <c r="AB43" s="5" t="s">
        <v>101</v>
      </c>
      <c r="AC43" s="4" t="s">
        <v>102</v>
      </c>
      <c r="AD43" s="12">
        <v>165</v>
      </c>
      <c r="AE43" s="13">
        <f t="shared" si="0"/>
        <v>40421526.123407528</v>
      </c>
      <c r="AF43" s="12">
        <v>6669551810.3622427</v>
      </c>
      <c r="AG43" s="12">
        <v>6669551810.3622427</v>
      </c>
      <c r="AH43" s="14"/>
      <c r="AI43" s="15"/>
      <c r="AJ43" s="15"/>
      <c r="AK43" s="16" t="s">
        <v>90</v>
      </c>
      <c r="AL43" s="4"/>
      <c r="AM43" s="4"/>
      <c r="AN43" s="4" t="s">
        <v>88</v>
      </c>
      <c r="AO43" s="4" t="s">
        <v>94</v>
      </c>
      <c r="AP43" s="4" t="s">
        <v>95</v>
      </c>
    </row>
    <row r="44" spans="1:42" ht="90" x14ac:dyDescent="0.25">
      <c r="A44" s="4"/>
      <c r="B44" s="4"/>
      <c r="C44" s="28"/>
      <c r="D44" s="4" t="s">
        <v>87</v>
      </c>
      <c r="E44" s="4" t="s">
        <v>160</v>
      </c>
      <c r="F44" s="5" t="s">
        <v>96</v>
      </c>
      <c r="G44" s="8" t="s">
        <v>97</v>
      </c>
      <c r="H44" s="8" t="s">
        <v>98</v>
      </c>
      <c r="I44" s="6" t="s">
        <v>83</v>
      </c>
      <c r="J44" s="4" t="s">
        <v>99</v>
      </c>
      <c r="K44" s="4" t="s">
        <v>84</v>
      </c>
      <c r="L44" s="7">
        <v>100</v>
      </c>
      <c r="M44" s="8">
        <v>710000000</v>
      </c>
      <c r="N44" s="5" t="s">
        <v>138</v>
      </c>
      <c r="O44" s="9">
        <v>45658</v>
      </c>
      <c r="P44" s="10" t="s">
        <v>82</v>
      </c>
      <c r="Q44" s="7">
        <v>710000000</v>
      </c>
      <c r="R44" s="5" t="s">
        <v>138</v>
      </c>
      <c r="S44" s="4" t="s">
        <v>100</v>
      </c>
      <c r="T44" s="4"/>
      <c r="U44" s="4"/>
      <c r="V44" s="9">
        <v>46022</v>
      </c>
      <c r="W44" s="9"/>
      <c r="X44" s="9"/>
      <c r="Y44" s="7">
        <v>90</v>
      </c>
      <c r="Z44" s="11">
        <v>0</v>
      </c>
      <c r="AA44" s="7">
        <v>10</v>
      </c>
      <c r="AB44" s="5" t="s">
        <v>101</v>
      </c>
      <c r="AC44" s="4" t="s">
        <v>102</v>
      </c>
      <c r="AD44" s="12">
        <v>10</v>
      </c>
      <c r="AE44" s="13">
        <f t="shared" si="0"/>
        <v>453325.5266176546</v>
      </c>
      <c r="AF44" s="12">
        <v>4533255.266176546</v>
      </c>
      <c r="AG44" s="12">
        <v>4533255.266176546</v>
      </c>
      <c r="AH44" s="14"/>
      <c r="AI44" s="15"/>
      <c r="AJ44" s="15"/>
      <c r="AK44" s="16" t="s">
        <v>90</v>
      </c>
      <c r="AL44" s="4"/>
      <c r="AM44" s="4"/>
      <c r="AN44" s="4" t="s">
        <v>88</v>
      </c>
      <c r="AO44" s="4" t="s">
        <v>94</v>
      </c>
      <c r="AP44" s="4" t="s">
        <v>95</v>
      </c>
    </row>
    <row r="45" spans="1:42" ht="90" x14ac:dyDescent="0.25">
      <c r="A45" s="4"/>
      <c r="B45" s="4"/>
      <c r="C45" s="28"/>
      <c r="D45" s="4" t="s">
        <v>87</v>
      </c>
      <c r="E45" s="19" t="s">
        <v>161</v>
      </c>
      <c r="F45" s="5" t="s">
        <v>91</v>
      </c>
      <c r="G45" s="8" t="s">
        <v>92</v>
      </c>
      <c r="H45" s="8" t="s">
        <v>93</v>
      </c>
      <c r="I45" s="6" t="s">
        <v>83</v>
      </c>
      <c r="J45" s="4" t="s">
        <v>99</v>
      </c>
      <c r="K45" s="4" t="s">
        <v>84</v>
      </c>
      <c r="L45" s="7">
        <v>100</v>
      </c>
      <c r="M45" s="8">
        <v>710000000</v>
      </c>
      <c r="N45" s="5" t="s">
        <v>170</v>
      </c>
      <c r="O45" s="9">
        <v>45658</v>
      </c>
      <c r="P45" s="10" t="s">
        <v>82</v>
      </c>
      <c r="Q45" s="7">
        <v>710000000</v>
      </c>
      <c r="R45" s="5" t="s">
        <v>170</v>
      </c>
      <c r="S45" s="4" t="s">
        <v>100</v>
      </c>
      <c r="T45" s="4"/>
      <c r="U45" s="4"/>
      <c r="V45" s="9">
        <v>46022</v>
      </c>
      <c r="W45" s="9"/>
      <c r="X45" s="9"/>
      <c r="Y45" s="7">
        <v>90</v>
      </c>
      <c r="Z45" s="11">
        <v>0</v>
      </c>
      <c r="AA45" s="7">
        <v>10</v>
      </c>
      <c r="AB45" s="5" t="s">
        <v>101</v>
      </c>
      <c r="AC45" s="4" t="s">
        <v>102</v>
      </c>
      <c r="AD45" s="12">
        <v>40</v>
      </c>
      <c r="AE45" s="13">
        <f t="shared" si="0"/>
        <v>40421526.123407528</v>
      </c>
      <c r="AF45" s="12">
        <v>1616861044.9363012</v>
      </c>
      <c r="AG45" s="12">
        <v>1616861044.9363012</v>
      </c>
      <c r="AH45" s="14"/>
      <c r="AI45" s="15"/>
      <c r="AJ45" s="15"/>
      <c r="AK45" s="16" t="s">
        <v>90</v>
      </c>
      <c r="AL45" s="4"/>
      <c r="AM45" s="4"/>
      <c r="AN45" s="4" t="s">
        <v>88</v>
      </c>
      <c r="AO45" s="4" t="s">
        <v>94</v>
      </c>
      <c r="AP45" s="4" t="s">
        <v>95</v>
      </c>
    </row>
    <row r="46" spans="1:42" ht="90" x14ac:dyDescent="0.25">
      <c r="A46" s="4"/>
      <c r="B46" s="4"/>
      <c r="C46" s="28"/>
      <c r="D46" s="4" t="s">
        <v>87</v>
      </c>
      <c r="E46" s="19" t="s">
        <v>162</v>
      </c>
      <c r="F46" s="5" t="s">
        <v>96</v>
      </c>
      <c r="G46" s="8" t="s">
        <v>97</v>
      </c>
      <c r="H46" s="8" t="s">
        <v>98</v>
      </c>
      <c r="I46" s="6" t="s">
        <v>83</v>
      </c>
      <c r="J46" s="4" t="s">
        <v>99</v>
      </c>
      <c r="K46" s="4" t="s">
        <v>84</v>
      </c>
      <c r="L46" s="7">
        <v>100</v>
      </c>
      <c r="M46" s="8">
        <v>710000000</v>
      </c>
      <c r="N46" s="5" t="s">
        <v>171</v>
      </c>
      <c r="O46" s="9">
        <v>45658</v>
      </c>
      <c r="P46" s="10" t="s">
        <v>82</v>
      </c>
      <c r="Q46" s="7">
        <v>710000000</v>
      </c>
      <c r="R46" s="5" t="s">
        <v>171</v>
      </c>
      <c r="S46" s="4" t="s">
        <v>100</v>
      </c>
      <c r="T46" s="4"/>
      <c r="U46" s="4"/>
      <c r="V46" s="9">
        <v>46022</v>
      </c>
      <c r="W46" s="9"/>
      <c r="X46" s="9"/>
      <c r="Y46" s="7">
        <v>90</v>
      </c>
      <c r="Z46" s="11">
        <v>0</v>
      </c>
      <c r="AA46" s="7">
        <v>10</v>
      </c>
      <c r="AB46" s="5" t="s">
        <v>101</v>
      </c>
      <c r="AC46" s="4" t="s">
        <v>102</v>
      </c>
      <c r="AD46" s="12">
        <v>4</v>
      </c>
      <c r="AE46" s="13">
        <f t="shared" si="0"/>
        <v>453325.52661765448</v>
      </c>
      <c r="AF46" s="12">
        <v>1813302.1064706179</v>
      </c>
      <c r="AG46" s="12">
        <v>1813302.1064706179</v>
      </c>
      <c r="AH46" s="14"/>
      <c r="AI46" s="15"/>
      <c r="AJ46" s="15"/>
      <c r="AK46" s="16" t="s">
        <v>90</v>
      </c>
      <c r="AL46" s="4"/>
      <c r="AM46" s="4"/>
      <c r="AN46" s="4" t="s">
        <v>88</v>
      </c>
      <c r="AO46" s="4" t="s">
        <v>94</v>
      </c>
      <c r="AP46" s="4" t="s">
        <v>95</v>
      </c>
    </row>
    <row r="47" spans="1:42" ht="90" x14ac:dyDescent="0.25">
      <c r="A47" s="4"/>
      <c r="B47" s="4"/>
      <c r="C47" s="28"/>
      <c r="D47" s="4" t="s">
        <v>87</v>
      </c>
      <c r="E47" s="19" t="s">
        <v>164</v>
      </c>
      <c r="F47" s="5" t="s">
        <v>91</v>
      </c>
      <c r="G47" s="8" t="s">
        <v>92</v>
      </c>
      <c r="H47" s="8" t="s">
        <v>93</v>
      </c>
      <c r="I47" s="6" t="s">
        <v>83</v>
      </c>
      <c r="J47" s="4" t="s">
        <v>99</v>
      </c>
      <c r="K47" s="4" t="s">
        <v>84</v>
      </c>
      <c r="L47" s="7">
        <v>100</v>
      </c>
      <c r="M47" s="8">
        <v>710000000</v>
      </c>
      <c r="N47" s="5" t="s">
        <v>172</v>
      </c>
      <c r="O47" s="9">
        <v>45658</v>
      </c>
      <c r="P47" s="10" t="s">
        <v>82</v>
      </c>
      <c r="Q47" s="7">
        <v>710000000</v>
      </c>
      <c r="R47" s="5" t="s">
        <v>172</v>
      </c>
      <c r="S47" s="4" t="s">
        <v>100</v>
      </c>
      <c r="T47" s="4"/>
      <c r="U47" s="4"/>
      <c r="V47" s="9">
        <v>46022</v>
      </c>
      <c r="W47" s="9"/>
      <c r="X47" s="9"/>
      <c r="Y47" s="7">
        <v>90</v>
      </c>
      <c r="Z47" s="11">
        <v>0</v>
      </c>
      <c r="AA47" s="7">
        <v>10</v>
      </c>
      <c r="AB47" s="5" t="s">
        <v>101</v>
      </c>
      <c r="AC47" s="4" t="s">
        <v>102</v>
      </c>
      <c r="AD47" s="12">
        <v>50</v>
      </c>
      <c r="AE47" s="13">
        <f t="shared" si="0"/>
        <v>40421526.123407528</v>
      </c>
      <c r="AF47" s="12">
        <v>2021076306.1703765</v>
      </c>
      <c r="AG47" s="12">
        <v>2021076306.1703765</v>
      </c>
      <c r="AH47" s="14"/>
      <c r="AI47" s="15"/>
      <c r="AJ47" s="15"/>
      <c r="AK47" s="16" t="s">
        <v>90</v>
      </c>
      <c r="AL47" s="4"/>
      <c r="AM47" s="4"/>
      <c r="AN47" s="4" t="s">
        <v>88</v>
      </c>
      <c r="AO47" s="4" t="s">
        <v>94</v>
      </c>
      <c r="AP47" s="4" t="s">
        <v>95</v>
      </c>
    </row>
    <row r="48" spans="1:42" ht="90" x14ac:dyDescent="0.25">
      <c r="A48" s="4"/>
      <c r="B48" s="4"/>
      <c r="C48" s="28"/>
      <c r="D48" s="4" t="s">
        <v>87</v>
      </c>
      <c r="E48" s="19" t="s">
        <v>165</v>
      </c>
      <c r="F48" s="5" t="s">
        <v>96</v>
      </c>
      <c r="G48" s="8" t="s">
        <v>97</v>
      </c>
      <c r="H48" s="8" t="s">
        <v>98</v>
      </c>
      <c r="I48" s="6" t="s">
        <v>83</v>
      </c>
      <c r="J48" s="4" t="s">
        <v>99</v>
      </c>
      <c r="K48" s="4" t="s">
        <v>84</v>
      </c>
      <c r="L48" s="7">
        <v>100</v>
      </c>
      <c r="M48" s="8">
        <v>710000000</v>
      </c>
      <c r="N48" s="5" t="s">
        <v>173</v>
      </c>
      <c r="O48" s="9">
        <v>45658</v>
      </c>
      <c r="P48" s="10" t="s">
        <v>82</v>
      </c>
      <c r="Q48" s="7">
        <v>710000000</v>
      </c>
      <c r="R48" s="5" t="s">
        <v>173</v>
      </c>
      <c r="S48" s="4" t="s">
        <v>100</v>
      </c>
      <c r="T48" s="4"/>
      <c r="U48" s="4"/>
      <c r="V48" s="9">
        <v>46022</v>
      </c>
      <c r="W48" s="9"/>
      <c r="X48" s="9"/>
      <c r="Y48" s="7">
        <v>90</v>
      </c>
      <c r="Z48" s="11">
        <v>0</v>
      </c>
      <c r="AA48" s="7">
        <v>10</v>
      </c>
      <c r="AB48" s="5" t="s">
        <v>101</v>
      </c>
      <c r="AC48" s="4" t="s">
        <v>102</v>
      </c>
      <c r="AD48" s="12">
        <v>25</v>
      </c>
      <c r="AE48" s="13">
        <f t="shared" si="0"/>
        <v>453325.52661765454</v>
      </c>
      <c r="AF48" s="12">
        <v>11333138.165441364</v>
      </c>
      <c r="AG48" s="12">
        <v>11333138.165441364</v>
      </c>
      <c r="AH48" s="14"/>
      <c r="AI48" s="15"/>
      <c r="AJ48" s="15"/>
      <c r="AK48" s="16" t="s">
        <v>90</v>
      </c>
      <c r="AL48" s="4"/>
      <c r="AM48" s="4"/>
      <c r="AN48" s="4" t="s">
        <v>88</v>
      </c>
      <c r="AO48" s="4" t="s">
        <v>94</v>
      </c>
      <c r="AP48" s="4" t="s">
        <v>95</v>
      </c>
    </row>
    <row r="49" spans="1:42" ht="90" x14ac:dyDescent="0.25">
      <c r="A49" s="4"/>
      <c r="B49" s="4"/>
      <c r="C49" s="28"/>
      <c r="D49" s="4" t="s">
        <v>87</v>
      </c>
      <c r="E49" s="19" t="s">
        <v>166</v>
      </c>
      <c r="F49" s="5" t="s">
        <v>91</v>
      </c>
      <c r="G49" s="8" t="s">
        <v>92</v>
      </c>
      <c r="H49" s="8" t="s">
        <v>93</v>
      </c>
      <c r="I49" s="6" t="s">
        <v>83</v>
      </c>
      <c r="J49" s="4" t="s">
        <v>99</v>
      </c>
      <c r="K49" s="4" t="s">
        <v>84</v>
      </c>
      <c r="L49" s="7">
        <v>100</v>
      </c>
      <c r="M49" s="8">
        <v>710000000</v>
      </c>
      <c r="N49" s="5" t="s">
        <v>174</v>
      </c>
      <c r="O49" s="9">
        <v>45658</v>
      </c>
      <c r="P49" s="10" t="s">
        <v>82</v>
      </c>
      <c r="Q49" s="7">
        <v>710000000</v>
      </c>
      <c r="R49" s="5" t="s">
        <v>174</v>
      </c>
      <c r="S49" s="4" t="s">
        <v>100</v>
      </c>
      <c r="T49" s="4"/>
      <c r="U49" s="4"/>
      <c r="V49" s="9">
        <v>46022</v>
      </c>
      <c r="W49" s="9"/>
      <c r="X49" s="9"/>
      <c r="Y49" s="7">
        <v>90</v>
      </c>
      <c r="Z49" s="11">
        <v>0</v>
      </c>
      <c r="AA49" s="7">
        <v>10</v>
      </c>
      <c r="AB49" s="5" t="s">
        <v>101</v>
      </c>
      <c r="AC49" s="4" t="s">
        <v>102</v>
      </c>
      <c r="AD49" s="12">
        <v>1550</v>
      </c>
      <c r="AE49" s="13">
        <f t="shared" si="0"/>
        <v>40421526.12340752</v>
      </c>
      <c r="AF49" s="13">
        <v>62653365491.281662</v>
      </c>
      <c r="AG49" s="13">
        <v>62653365491.281662</v>
      </c>
      <c r="AH49" s="14"/>
      <c r="AI49" s="15"/>
      <c r="AJ49" s="15"/>
      <c r="AK49" s="16" t="s">
        <v>90</v>
      </c>
      <c r="AL49" s="4"/>
      <c r="AM49" s="4"/>
      <c r="AN49" s="4" t="s">
        <v>88</v>
      </c>
      <c r="AO49" s="4" t="s">
        <v>94</v>
      </c>
      <c r="AP49" s="4" t="s">
        <v>95</v>
      </c>
    </row>
    <row r="50" spans="1:42" ht="90" x14ac:dyDescent="0.25">
      <c r="A50" s="4"/>
      <c r="B50" s="4"/>
      <c r="C50" s="28"/>
      <c r="D50" s="4" t="s">
        <v>87</v>
      </c>
      <c r="E50" s="19" t="s">
        <v>167</v>
      </c>
      <c r="F50" s="5" t="s">
        <v>96</v>
      </c>
      <c r="G50" s="8" t="s">
        <v>97</v>
      </c>
      <c r="H50" s="8" t="s">
        <v>98</v>
      </c>
      <c r="I50" s="6" t="s">
        <v>83</v>
      </c>
      <c r="J50" s="4" t="s">
        <v>99</v>
      </c>
      <c r="K50" s="4" t="s">
        <v>84</v>
      </c>
      <c r="L50" s="7">
        <v>100</v>
      </c>
      <c r="M50" s="8">
        <v>710000000</v>
      </c>
      <c r="N50" s="5" t="s">
        <v>175</v>
      </c>
      <c r="O50" s="9">
        <v>45658</v>
      </c>
      <c r="P50" s="10" t="s">
        <v>82</v>
      </c>
      <c r="Q50" s="7">
        <v>710000000</v>
      </c>
      <c r="R50" s="5" t="s">
        <v>175</v>
      </c>
      <c r="S50" s="4" t="s">
        <v>100</v>
      </c>
      <c r="T50" s="4"/>
      <c r="U50" s="4"/>
      <c r="V50" s="9">
        <v>46022</v>
      </c>
      <c r="W50" s="9"/>
      <c r="X50" s="9"/>
      <c r="Y50" s="7">
        <v>90</v>
      </c>
      <c r="Z50" s="11">
        <v>0</v>
      </c>
      <c r="AA50" s="7">
        <v>10</v>
      </c>
      <c r="AB50" s="5" t="s">
        <v>101</v>
      </c>
      <c r="AC50" s="4" t="s">
        <v>102</v>
      </c>
      <c r="AD50" s="12">
        <v>1435</v>
      </c>
      <c r="AE50" s="13">
        <f t="shared" si="0"/>
        <v>453325.52661765454</v>
      </c>
      <c r="AF50" s="13">
        <v>650522130.69633424</v>
      </c>
      <c r="AG50" s="13">
        <v>650522130.69633424</v>
      </c>
      <c r="AH50" s="14"/>
      <c r="AI50" s="15"/>
      <c r="AJ50" s="15"/>
      <c r="AK50" s="16" t="s">
        <v>90</v>
      </c>
      <c r="AL50" s="4"/>
      <c r="AM50" s="4"/>
      <c r="AN50" s="4" t="s">
        <v>88</v>
      </c>
      <c r="AO50" s="4" t="s">
        <v>94</v>
      </c>
      <c r="AP50" s="4" t="s">
        <v>95</v>
      </c>
    </row>
    <row r="51" spans="1:42" ht="90" x14ac:dyDescent="0.25">
      <c r="A51" s="4"/>
      <c r="B51" s="4"/>
      <c r="C51" s="28"/>
      <c r="D51" s="4" t="s">
        <v>87</v>
      </c>
      <c r="E51" s="19" t="s">
        <v>168</v>
      </c>
      <c r="F51" s="5" t="s">
        <v>91</v>
      </c>
      <c r="G51" s="8" t="s">
        <v>92</v>
      </c>
      <c r="H51" s="8" t="s">
        <v>93</v>
      </c>
      <c r="I51" s="6" t="s">
        <v>83</v>
      </c>
      <c r="J51" s="4" t="s">
        <v>99</v>
      </c>
      <c r="K51" s="4" t="s">
        <v>84</v>
      </c>
      <c r="L51" s="7">
        <v>100</v>
      </c>
      <c r="M51" s="8">
        <v>710000000</v>
      </c>
      <c r="N51" s="5" t="s">
        <v>176</v>
      </c>
      <c r="O51" s="9">
        <v>45658</v>
      </c>
      <c r="P51" s="10" t="s">
        <v>82</v>
      </c>
      <c r="Q51" s="7">
        <v>710000000</v>
      </c>
      <c r="R51" s="5" t="s">
        <v>176</v>
      </c>
      <c r="S51" s="4" t="s">
        <v>100</v>
      </c>
      <c r="T51" s="4"/>
      <c r="U51" s="4"/>
      <c r="V51" s="9">
        <v>46022</v>
      </c>
      <c r="W51" s="9"/>
      <c r="X51" s="9"/>
      <c r="Y51" s="7">
        <v>90</v>
      </c>
      <c r="Z51" s="11">
        <v>0</v>
      </c>
      <c r="AA51" s="7">
        <v>10</v>
      </c>
      <c r="AB51" s="5" t="s">
        <v>101</v>
      </c>
      <c r="AC51" s="4" t="s">
        <v>102</v>
      </c>
      <c r="AD51" s="12">
        <v>3270</v>
      </c>
      <c r="AE51" s="13">
        <f t="shared" si="0"/>
        <v>40421526.123407528</v>
      </c>
      <c r="AF51" s="12">
        <v>132178390423.54262</v>
      </c>
      <c r="AG51" s="12">
        <v>132178390423.54262</v>
      </c>
      <c r="AH51" s="14"/>
      <c r="AI51" s="15"/>
      <c r="AJ51" s="15"/>
      <c r="AK51" s="16" t="s">
        <v>90</v>
      </c>
      <c r="AL51" s="4"/>
      <c r="AM51" s="4"/>
      <c r="AN51" s="4" t="s">
        <v>88</v>
      </c>
      <c r="AO51" s="4" t="s">
        <v>94</v>
      </c>
      <c r="AP51" s="4" t="s">
        <v>95</v>
      </c>
    </row>
    <row r="52" spans="1:42" ht="90" x14ac:dyDescent="0.25">
      <c r="A52" s="4"/>
      <c r="B52" s="4"/>
      <c r="C52" s="28"/>
      <c r="D52" s="4" t="s">
        <v>87</v>
      </c>
      <c r="E52" s="19" t="s">
        <v>169</v>
      </c>
      <c r="F52" s="5" t="s">
        <v>96</v>
      </c>
      <c r="G52" s="8" t="s">
        <v>97</v>
      </c>
      <c r="H52" s="8" t="s">
        <v>98</v>
      </c>
      <c r="I52" s="6" t="s">
        <v>83</v>
      </c>
      <c r="J52" s="4" t="s">
        <v>99</v>
      </c>
      <c r="K52" s="4" t="s">
        <v>84</v>
      </c>
      <c r="L52" s="7">
        <v>100</v>
      </c>
      <c r="M52" s="8">
        <v>710000000</v>
      </c>
      <c r="N52" s="5" t="s">
        <v>177</v>
      </c>
      <c r="O52" s="9">
        <v>45658</v>
      </c>
      <c r="P52" s="10" t="s">
        <v>82</v>
      </c>
      <c r="Q52" s="7">
        <v>710000000</v>
      </c>
      <c r="R52" s="5" t="s">
        <v>177</v>
      </c>
      <c r="S52" s="4" t="s">
        <v>100</v>
      </c>
      <c r="T52" s="4"/>
      <c r="U52" s="4"/>
      <c r="V52" s="9">
        <v>46022</v>
      </c>
      <c r="W52" s="9"/>
      <c r="X52" s="9"/>
      <c r="Y52" s="7">
        <v>90</v>
      </c>
      <c r="Z52" s="11">
        <v>0</v>
      </c>
      <c r="AA52" s="7">
        <v>10</v>
      </c>
      <c r="AB52" s="5" t="s">
        <v>101</v>
      </c>
      <c r="AC52" s="4" t="s">
        <v>102</v>
      </c>
      <c r="AD52" s="12">
        <v>500</v>
      </c>
      <c r="AE52" s="13">
        <f t="shared" si="0"/>
        <v>453325.52661765454</v>
      </c>
      <c r="AF52" s="12">
        <v>226662763.30882728</v>
      </c>
      <c r="AG52" s="12">
        <v>226662763.30882728</v>
      </c>
      <c r="AH52" s="14"/>
      <c r="AI52" s="15"/>
      <c r="AJ52" s="15"/>
      <c r="AK52" s="16" t="s">
        <v>90</v>
      </c>
      <c r="AL52" s="4"/>
      <c r="AM52" s="4"/>
      <c r="AN52" s="4" t="s">
        <v>88</v>
      </c>
      <c r="AO52" s="4" t="s">
        <v>94</v>
      </c>
      <c r="AP52" s="4" t="s">
        <v>95</v>
      </c>
    </row>
    <row r="53" spans="1:42" ht="90" x14ac:dyDescent="0.25">
      <c r="A53" s="4"/>
      <c r="B53" s="4"/>
      <c r="C53" s="28"/>
      <c r="D53" s="4" t="s">
        <v>87</v>
      </c>
      <c r="E53" s="19" t="s">
        <v>193</v>
      </c>
      <c r="F53" s="5" t="s">
        <v>91</v>
      </c>
      <c r="G53" s="8" t="s">
        <v>92</v>
      </c>
      <c r="H53" s="8" t="s">
        <v>93</v>
      </c>
      <c r="I53" s="6" t="s">
        <v>83</v>
      </c>
      <c r="J53" s="4" t="s">
        <v>99</v>
      </c>
      <c r="K53" s="4" t="s">
        <v>84</v>
      </c>
      <c r="L53" s="7">
        <v>100</v>
      </c>
      <c r="M53" s="8">
        <v>710000000</v>
      </c>
      <c r="N53" s="5" t="s">
        <v>176</v>
      </c>
      <c r="O53" s="9">
        <v>45658</v>
      </c>
      <c r="P53" s="10" t="s">
        <v>82</v>
      </c>
      <c r="Q53" s="7">
        <v>710000000</v>
      </c>
      <c r="R53" s="5" t="s">
        <v>176</v>
      </c>
      <c r="S53" s="4" t="s">
        <v>100</v>
      </c>
      <c r="T53" s="4"/>
      <c r="U53" s="4"/>
      <c r="V53" s="9">
        <v>46022</v>
      </c>
      <c r="W53" s="9"/>
      <c r="X53" s="9"/>
      <c r="Y53" s="7">
        <v>90</v>
      </c>
      <c r="Z53" s="11">
        <v>0</v>
      </c>
      <c r="AA53" s="7">
        <v>10</v>
      </c>
      <c r="AB53" s="5" t="s">
        <v>101</v>
      </c>
      <c r="AC53" s="4" t="s">
        <v>102</v>
      </c>
      <c r="AD53" s="12">
        <v>680</v>
      </c>
      <c r="AE53" s="13">
        <f t="shared" si="0"/>
        <v>40421526.123407535</v>
      </c>
      <c r="AF53" s="12">
        <v>27486637763.917122</v>
      </c>
      <c r="AG53" s="12">
        <v>27486637763.917122</v>
      </c>
      <c r="AH53" s="14"/>
      <c r="AI53" s="15"/>
      <c r="AJ53" s="15"/>
      <c r="AK53" s="16" t="s">
        <v>90</v>
      </c>
      <c r="AL53" s="4"/>
      <c r="AM53" s="4"/>
      <c r="AN53" s="4" t="s">
        <v>88</v>
      </c>
      <c r="AO53" s="4" t="s">
        <v>94</v>
      </c>
      <c r="AP53" s="4" t="s">
        <v>95</v>
      </c>
    </row>
    <row r="54" spans="1:42" ht="90" x14ac:dyDescent="0.25">
      <c r="A54" s="4"/>
      <c r="B54" s="4"/>
      <c r="C54" s="28"/>
      <c r="D54" s="4" t="s">
        <v>87</v>
      </c>
      <c r="E54" s="19" t="s">
        <v>180</v>
      </c>
      <c r="F54" s="5" t="s">
        <v>96</v>
      </c>
      <c r="G54" s="8" t="s">
        <v>97</v>
      </c>
      <c r="H54" s="8" t="s">
        <v>98</v>
      </c>
      <c r="I54" s="6" t="s">
        <v>83</v>
      </c>
      <c r="J54" s="4" t="s">
        <v>99</v>
      </c>
      <c r="K54" s="4" t="s">
        <v>84</v>
      </c>
      <c r="L54" s="7">
        <v>100</v>
      </c>
      <c r="M54" s="8">
        <v>710000000</v>
      </c>
      <c r="N54" s="5" t="s">
        <v>177</v>
      </c>
      <c r="O54" s="9">
        <v>45658</v>
      </c>
      <c r="P54" s="10" t="s">
        <v>82</v>
      </c>
      <c r="Q54" s="7">
        <v>710000000</v>
      </c>
      <c r="R54" s="5" t="s">
        <v>177</v>
      </c>
      <c r="S54" s="4" t="s">
        <v>100</v>
      </c>
      <c r="T54" s="4"/>
      <c r="U54" s="4"/>
      <c r="V54" s="9">
        <v>46022</v>
      </c>
      <c r="W54" s="9"/>
      <c r="X54" s="9"/>
      <c r="Y54" s="7">
        <v>90</v>
      </c>
      <c r="Z54" s="11">
        <v>0</v>
      </c>
      <c r="AA54" s="7">
        <v>10</v>
      </c>
      <c r="AB54" s="5" t="s">
        <v>101</v>
      </c>
      <c r="AC54" s="4" t="s">
        <v>102</v>
      </c>
      <c r="AD54" s="12">
        <v>490</v>
      </c>
      <c r="AE54" s="13">
        <f t="shared" si="0"/>
        <v>453325.52661765454</v>
      </c>
      <c r="AF54" s="13">
        <v>222129508.04265073</v>
      </c>
      <c r="AG54" s="13">
        <v>222129508.04265073</v>
      </c>
      <c r="AH54" s="14"/>
      <c r="AI54" s="15"/>
      <c r="AJ54" s="15"/>
      <c r="AK54" s="16" t="s">
        <v>90</v>
      </c>
      <c r="AL54" s="4"/>
      <c r="AM54" s="4"/>
      <c r="AN54" s="4" t="s">
        <v>88</v>
      </c>
      <c r="AO54" s="4" t="s">
        <v>94</v>
      </c>
      <c r="AP54" s="4" t="s">
        <v>95</v>
      </c>
    </row>
    <row r="55" spans="1:42" ht="90" x14ac:dyDescent="0.25">
      <c r="A55" s="4"/>
      <c r="B55" s="4"/>
      <c r="C55" s="28"/>
      <c r="D55" s="4" t="s">
        <v>87</v>
      </c>
      <c r="E55" s="19" t="s">
        <v>181</v>
      </c>
      <c r="F55" s="5" t="s">
        <v>91</v>
      </c>
      <c r="G55" s="8" t="s">
        <v>92</v>
      </c>
      <c r="H55" s="8" t="s">
        <v>93</v>
      </c>
      <c r="I55" s="6" t="s">
        <v>83</v>
      </c>
      <c r="J55" s="4" t="s">
        <v>99</v>
      </c>
      <c r="K55" s="4" t="s">
        <v>84</v>
      </c>
      <c r="L55" s="7">
        <v>100</v>
      </c>
      <c r="M55" s="8">
        <v>710000000</v>
      </c>
      <c r="N55" s="5" t="s">
        <v>176</v>
      </c>
      <c r="O55" s="9">
        <v>45658</v>
      </c>
      <c r="P55" s="10" t="s">
        <v>82</v>
      </c>
      <c r="Q55" s="7">
        <v>710000000</v>
      </c>
      <c r="R55" s="5" t="s">
        <v>176</v>
      </c>
      <c r="S55" s="4" t="s">
        <v>100</v>
      </c>
      <c r="T55" s="4"/>
      <c r="U55" s="4"/>
      <c r="V55" s="9">
        <v>46022</v>
      </c>
      <c r="W55" s="9"/>
      <c r="X55" s="9"/>
      <c r="Y55" s="7">
        <v>90</v>
      </c>
      <c r="Z55" s="11">
        <v>0</v>
      </c>
      <c r="AA55" s="7">
        <v>10</v>
      </c>
      <c r="AB55" s="5" t="s">
        <v>101</v>
      </c>
      <c r="AC55" s="4" t="s">
        <v>102</v>
      </c>
      <c r="AD55" s="12">
        <v>90</v>
      </c>
      <c r="AE55" s="13">
        <f t="shared" si="0"/>
        <v>40421526.123407535</v>
      </c>
      <c r="AF55" s="12">
        <v>3637937351.106678</v>
      </c>
      <c r="AG55" s="12">
        <v>3637937351.106678</v>
      </c>
      <c r="AH55" s="14"/>
      <c r="AI55" s="15"/>
      <c r="AJ55" s="15"/>
      <c r="AK55" s="16" t="s">
        <v>90</v>
      </c>
      <c r="AL55" s="4"/>
      <c r="AM55" s="4"/>
      <c r="AN55" s="4" t="s">
        <v>88</v>
      </c>
      <c r="AO55" s="4" t="s">
        <v>94</v>
      </c>
      <c r="AP55" s="4" t="s">
        <v>95</v>
      </c>
    </row>
    <row r="56" spans="1:42" ht="90" x14ac:dyDescent="0.25">
      <c r="A56" s="4"/>
      <c r="B56" s="4"/>
      <c r="C56" s="28"/>
      <c r="D56" s="4" t="s">
        <v>87</v>
      </c>
      <c r="E56" s="19" t="s">
        <v>182</v>
      </c>
      <c r="F56" s="5" t="s">
        <v>96</v>
      </c>
      <c r="G56" s="8" t="s">
        <v>97</v>
      </c>
      <c r="H56" s="8" t="s">
        <v>98</v>
      </c>
      <c r="I56" s="6" t="s">
        <v>83</v>
      </c>
      <c r="J56" s="4" t="s">
        <v>99</v>
      </c>
      <c r="K56" s="4" t="s">
        <v>84</v>
      </c>
      <c r="L56" s="7">
        <v>100</v>
      </c>
      <c r="M56" s="8">
        <v>710000000</v>
      </c>
      <c r="N56" s="5" t="s">
        <v>177</v>
      </c>
      <c r="O56" s="9">
        <v>45658</v>
      </c>
      <c r="P56" s="10" t="s">
        <v>82</v>
      </c>
      <c r="Q56" s="7">
        <v>710000000</v>
      </c>
      <c r="R56" s="5" t="s">
        <v>177</v>
      </c>
      <c r="S56" s="4" t="s">
        <v>100</v>
      </c>
      <c r="T56" s="4"/>
      <c r="U56" s="4"/>
      <c r="V56" s="9">
        <v>46022</v>
      </c>
      <c r="W56" s="9"/>
      <c r="X56" s="9"/>
      <c r="Y56" s="7">
        <v>90</v>
      </c>
      <c r="Z56" s="11">
        <v>0</v>
      </c>
      <c r="AA56" s="7">
        <v>10</v>
      </c>
      <c r="AB56" s="5" t="s">
        <v>101</v>
      </c>
      <c r="AC56" s="4" t="s">
        <v>102</v>
      </c>
      <c r="AD56" s="12">
        <v>30</v>
      </c>
      <c r="AE56" s="13">
        <f t="shared" si="0"/>
        <v>453325.52661765454</v>
      </c>
      <c r="AF56" s="12">
        <v>13599765.798529636</v>
      </c>
      <c r="AG56" s="12">
        <v>13599765.798529636</v>
      </c>
      <c r="AH56" s="14"/>
      <c r="AI56" s="15"/>
      <c r="AJ56" s="15"/>
      <c r="AK56" s="16" t="s">
        <v>90</v>
      </c>
      <c r="AL56" s="4"/>
      <c r="AM56" s="4"/>
      <c r="AN56" s="4" t="s">
        <v>88</v>
      </c>
      <c r="AO56" s="4" t="s">
        <v>94</v>
      </c>
      <c r="AP56" s="4" t="s">
        <v>95</v>
      </c>
    </row>
    <row r="57" spans="1:42" ht="90" x14ac:dyDescent="0.25">
      <c r="A57" s="4"/>
      <c r="B57" s="4"/>
      <c r="C57" s="28"/>
      <c r="D57" s="4" t="s">
        <v>87</v>
      </c>
      <c r="E57" s="19" t="s">
        <v>183</v>
      </c>
      <c r="F57" s="5" t="s">
        <v>91</v>
      </c>
      <c r="G57" s="8" t="s">
        <v>92</v>
      </c>
      <c r="H57" s="8" t="s">
        <v>93</v>
      </c>
      <c r="I57" s="6" t="s">
        <v>83</v>
      </c>
      <c r="J57" s="4" t="s">
        <v>99</v>
      </c>
      <c r="K57" s="4" t="s">
        <v>84</v>
      </c>
      <c r="L57" s="7">
        <v>100</v>
      </c>
      <c r="M57" s="8">
        <v>710000000</v>
      </c>
      <c r="N57" s="5" t="s">
        <v>176</v>
      </c>
      <c r="O57" s="9">
        <v>45658</v>
      </c>
      <c r="P57" s="10" t="s">
        <v>82</v>
      </c>
      <c r="Q57" s="7">
        <v>710000000</v>
      </c>
      <c r="R57" s="5" t="s">
        <v>176</v>
      </c>
      <c r="S57" s="4" t="s">
        <v>100</v>
      </c>
      <c r="T57" s="4"/>
      <c r="U57" s="4"/>
      <c r="V57" s="9">
        <v>46022</v>
      </c>
      <c r="W57" s="9"/>
      <c r="X57" s="9"/>
      <c r="Y57" s="7">
        <v>90</v>
      </c>
      <c r="Z57" s="11">
        <v>0</v>
      </c>
      <c r="AA57" s="7">
        <v>10</v>
      </c>
      <c r="AB57" s="5" t="s">
        <v>101</v>
      </c>
      <c r="AC57" s="4" t="s">
        <v>102</v>
      </c>
      <c r="AD57" s="12">
        <v>160</v>
      </c>
      <c r="AE57" s="13">
        <f t="shared" si="0"/>
        <v>40421526.123407528</v>
      </c>
      <c r="AF57" s="12">
        <v>6467444179.7452049</v>
      </c>
      <c r="AG57" s="12">
        <v>6467444179.7452049</v>
      </c>
      <c r="AH57" s="14"/>
      <c r="AI57" s="15"/>
      <c r="AJ57" s="15"/>
      <c r="AK57" s="16" t="s">
        <v>90</v>
      </c>
      <c r="AL57" s="4"/>
      <c r="AM57" s="4"/>
      <c r="AN57" s="4" t="s">
        <v>88</v>
      </c>
      <c r="AO57" s="4" t="s">
        <v>94</v>
      </c>
      <c r="AP57" s="4" t="s">
        <v>95</v>
      </c>
    </row>
    <row r="58" spans="1:42" ht="90" x14ac:dyDescent="0.25">
      <c r="A58" s="4"/>
      <c r="B58" s="4"/>
      <c r="C58" s="28"/>
      <c r="D58" s="4" t="s">
        <v>87</v>
      </c>
      <c r="E58" s="19" t="s">
        <v>184</v>
      </c>
      <c r="F58" s="5" t="s">
        <v>96</v>
      </c>
      <c r="G58" s="8" t="s">
        <v>97</v>
      </c>
      <c r="H58" s="8" t="s">
        <v>98</v>
      </c>
      <c r="I58" s="6" t="s">
        <v>83</v>
      </c>
      <c r="J58" s="4" t="s">
        <v>99</v>
      </c>
      <c r="K58" s="4" t="s">
        <v>84</v>
      </c>
      <c r="L58" s="7">
        <v>100</v>
      </c>
      <c r="M58" s="8">
        <v>710000000</v>
      </c>
      <c r="N58" s="5" t="s">
        <v>177</v>
      </c>
      <c r="O58" s="9">
        <v>45658</v>
      </c>
      <c r="P58" s="10" t="s">
        <v>82</v>
      </c>
      <c r="Q58" s="7">
        <v>710000000</v>
      </c>
      <c r="R58" s="5" t="s">
        <v>177</v>
      </c>
      <c r="S58" s="4" t="s">
        <v>100</v>
      </c>
      <c r="T58" s="4"/>
      <c r="U58" s="4"/>
      <c r="V58" s="9">
        <v>46022</v>
      </c>
      <c r="W58" s="9"/>
      <c r="X58" s="9"/>
      <c r="Y58" s="7">
        <v>90</v>
      </c>
      <c r="Z58" s="11">
        <v>0</v>
      </c>
      <c r="AA58" s="7">
        <v>10</v>
      </c>
      <c r="AB58" s="5" t="s">
        <v>101</v>
      </c>
      <c r="AC58" s="4" t="s">
        <v>102</v>
      </c>
      <c r="AD58" s="12">
        <v>50</v>
      </c>
      <c r="AE58" s="13">
        <f t="shared" si="0"/>
        <v>453325.52661765454</v>
      </c>
      <c r="AF58" s="12">
        <v>22666276.330882728</v>
      </c>
      <c r="AG58" s="12">
        <v>22666276.330882728</v>
      </c>
      <c r="AH58" s="14"/>
      <c r="AI58" s="15"/>
      <c r="AJ58" s="15"/>
      <c r="AK58" s="16" t="s">
        <v>90</v>
      </c>
      <c r="AL58" s="4"/>
      <c r="AM58" s="4"/>
      <c r="AN58" s="4" t="s">
        <v>88</v>
      </c>
      <c r="AO58" s="4" t="s">
        <v>94</v>
      </c>
      <c r="AP58" s="4" t="s">
        <v>95</v>
      </c>
    </row>
    <row r="59" spans="1:42" ht="90" x14ac:dyDescent="0.25">
      <c r="A59" s="4"/>
      <c r="B59" s="4"/>
      <c r="C59" s="28"/>
      <c r="D59" s="4" t="s">
        <v>87</v>
      </c>
      <c r="E59" s="19" t="s">
        <v>185</v>
      </c>
      <c r="F59" s="5" t="s">
        <v>91</v>
      </c>
      <c r="G59" s="8" t="s">
        <v>92</v>
      </c>
      <c r="H59" s="8" t="s">
        <v>93</v>
      </c>
      <c r="I59" s="6" t="s">
        <v>83</v>
      </c>
      <c r="J59" s="4" t="s">
        <v>99</v>
      </c>
      <c r="K59" s="4" t="s">
        <v>84</v>
      </c>
      <c r="L59" s="7">
        <v>100</v>
      </c>
      <c r="M59" s="8">
        <v>710000000</v>
      </c>
      <c r="N59" s="5" t="s">
        <v>176</v>
      </c>
      <c r="O59" s="9">
        <v>45658</v>
      </c>
      <c r="P59" s="10" t="s">
        <v>82</v>
      </c>
      <c r="Q59" s="7">
        <v>710000000</v>
      </c>
      <c r="R59" s="5" t="s">
        <v>176</v>
      </c>
      <c r="S59" s="4" t="s">
        <v>100</v>
      </c>
      <c r="T59" s="4"/>
      <c r="U59" s="4"/>
      <c r="V59" s="9">
        <v>46022</v>
      </c>
      <c r="W59" s="9"/>
      <c r="X59" s="9"/>
      <c r="Y59" s="7">
        <v>90</v>
      </c>
      <c r="Z59" s="11">
        <v>0</v>
      </c>
      <c r="AA59" s="7">
        <v>10</v>
      </c>
      <c r="AB59" s="5" t="s">
        <v>101</v>
      </c>
      <c r="AC59" s="4" t="s">
        <v>102</v>
      </c>
      <c r="AD59" s="12">
        <v>76</v>
      </c>
      <c r="AE59" s="13">
        <f t="shared" si="0"/>
        <v>40421526.123407528</v>
      </c>
      <c r="AF59" s="12">
        <v>3072035985.3789721</v>
      </c>
      <c r="AG59" s="12">
        <v>3072035985.3789721</v>
      </c>
      <c r="AH59" s="14"/>
      <c r="AI59" s="15"/>
      <c r="AJ59" s="15"/>
      <c r="AK59" s="16" t="s">
        <v>90</v>
      </c>
      <c r="AL59" s="4"/>
      <c r="AM59" s="4"/>
      <c r="AN59" s="4" t="s">
        <v>88</v>
      </c>
      <c r="AO59" s="4" t="s">
        <v>94</v>
      </c>
      <c r="AP59" s="4" t="s">
        <v>95</v>
      </c>
    </row>
    <row r="60" spans="1:42" ht="90" x14ac:dyDescent="0.25">
      <c r="A60" s="4"/>
      <c r="B60" s="4"/>
      <c r="C60" s="28"/>
      <c r="D60" s="4" t="s">
        <v>87</v>
      </c>
      <c r="E60" s="19" t="s">
        <v>186</v>
      </c>
      <c r="F60" s="5" t="s">
        <v>96</v>
      </c>
      <c r="G60" s="8" t="s">
        <v>97</v>
      </c>
      <c r="H60" s="8" t="s">
        <v>98</v>
      </c>
      <c r="I60" s="6" t="s">
        <v>83</v>
      </c>
      <c r="J60" s="4" t="s">
        <v>99</v>
      </c>
      <c r="K60" s="4" t="s">
        <v>84</v>
      </c>
      <c r="L60" s="7">
        <v>100</v>
      </c>
      <c r="M60" s="8">
        <v>710000000</v>
      </c>
      <c r="N60" s="5" t="s">
        <v>177</v>
      </c>
      <c r="O60" s="9">
        <v>45658</v>
      </c>
      <c r="P60" s="10" t="s">
        <v>82</v>
      </c>
      <c r="Q60" s="7">
        <v>710000000</v>
      </c>
      <c r="R60" s="5" t="s">
        <v>177</v>
      </c>
      <c r="S60" s="4" t="s">
        <v>100</v>
      </c>
      <c r="T60" s="4"/>
      <c r="U60" s="4"/>
      <c r="V60" s="9">
        <v>46022</v>
      </c>
      <c r="W60" s="9"/>
      <c r="X60" s="9"/>
      <c r="Y60" s="7">
        <v>90</v>
      </c>
      <c r="Z60" s="11">
        <v>0</v>
      </c>
      <c r="AA60" s="7">
        <v>10</v>
      </c>
      <c r="AB60" s="5" t="s">
        <v>101</v>
      </c>
      <c r="AC60" s="4" t="s">
        <v>102</v>
      </c>
      <c r="AD60" s="12">
        <v>195</v>
      </c>
      <c r="AE60" s="13">
        <f t="shared" si="0"/>
        <v>453325.52661765454</v>
      </c>
      <c r="AF60" s="12">
        <v>88398477.690442637</v>
      </c>
      <c r="AG60" s="12">
        <v>88398477.690442637</v>
      </c>
      <c r="AH60" s="14"/>
      <c r="AI60" s="15"/>
      <c r="AJ60" s="15"/>
      <c r="AK60" s="16" t="s">
        <v>90</v>
      </c>
      <c r="AL60" s="4"/>
      <c r="AM60" s="4"/>
      <c r="AN60" s="4" t="s">
        <v>88</v>
      </c>
      <c r="AO60" s="4" t="s">
        <v>94</v>
      </c>
      <c r="AP60" s="4" t="s">
        <v>95</v>
      </c>
    </row>
    <row r="61" spans="1:42" ht="90" x14ac:dyDescent="0.25">
      <c r="A61" s="4"/>
      <c r="B61" s="4"/>
      <c r="C61" s="28"/>
      <c r="D61" s="4" t="s">
        <v>87</v>
      </c>
      <c r="E61" s="19" t="s">
        <v>187</v>
      </c>
      <c r="F61" s="5" t="s">
        <v>91</v>
      </c>
      <c r="G61" s="8" t="s">
        <v>92</v>
      </c>
      <c r="H61" s="8" t="s">
        <v>93</v>
      </c>
      <c r="I61" s="6" t="s">
        <v>83</v>
      </c>
      <c r="J61" s="4" t="s">
        <v>99</v>
      </c>
      <c r="K61" s="4" t="s">
        <v>84</v>
      </c>
      <c r="L61" s="7">
        <v>100</v>
      </c>
      <c r="M61" s="8">
        <v>710000000</v>
      </c>
      <c r="N61" s="5" t="s">
        <v>176</v>
      </c>
      <c r="O61" s="9">
        <v>45658</v>
      </c>
      <c r="P61" s="10" t="s">
        <v>82</v>
      </c>
      <c r="Q61" s="7">
        <v>710000000</v>
      </c>
      <c r="R61" s="5" t="s">
        <v>176</v>
      </c>
      <c r="S61" s="4" t="s">
        <v>100</v>
      </c>
      <c r="T61" s="4"/>
      <c r="U61" s="4"/>
      <c r="V61" s="9">
        <v>46022</v>
      </c>
      <c r="W61" s="9"/>
      <c r="X61" s="9"/>
      <c r="Y61" s="7">
        <v>90</v>
      </c>
      <c r="Z61" s="11">
        <v>0</v>
      </c>
      <c r="AA61" s="7">
        <v>10</v>
      </c>
      <c r="AB61" s="5" t="s">
        <v>101</v>
      </c>
      <c r="AC61" s="4" t="s">
        <v>102</v>
      </c>
      <c r="AD61" s="12">
        <v>1030</v>
      </c>
      <c r="AE61" s="13">
        <f t="shared" si="0"/>
        <v>40421526.123407528</v>
      </c>
      <c r="AF61" s="12">
        <v>41634171907.109756</v>
      </c>
      <c r="AG61" s="12">
        <v>41634171907.109756</v>
      </c>
      <c r="AH61" s="14"/>
      <c r="AI61" s="15"/>
      <c r="AJ61" s="15"/>
      <c r="AK61" s="16" t="s">
        <v>90</v>
      </c>
      <c r="AL61" s="4"/>
      <c r="AM61" s="4"/>
      <c r="AN61" s="4" t="s">
        <v>88</v>
      </c>
      <c r="AO61" s="4" t="s">
        <v>94</v>
      </c>
      <c r="AP61" s="4" t="s">
        <v>95</v>
      </c>
    </row>
    <row r="62" spans="1:42" ht="90" x14ac:dyDescent="0.25">
      <c r="A62" s="4"/>
      <c r="B62" s="4"/>
      <c r="C62" s="28"/>
      <c r="D62" s="4" t="s">
        <v>87</v>
      </c>
      <c r="E62" s="19" t="s">
        <v>188</v>
      </c>
      <c r="F62" s="5" t="s">
        <v>96</v>
      </c>
      <c r="G62" s="8" t="s">
        <v>97</v>
      </c>
      <c r="H62" s="8" t="s">
        <v>98</v>
      </c>
      <c r="I62" s="6" t="s">
        <v>83</v>
      </c>
      <c r="J62" s="4" t="s">
        <v>99</v>
      </c>
      <c r="K62" s="4" t="s">
        <v>84</v>
      </c>
      <c r="L62" s="7">
        <v>100</v>
      </c>
      <c r="M62" s="8">
        <v>710000000</v>
      </c>
      <c r="N62" s="5" t="s">
        <v>177</v>
      </c>
      <c r="O62" s="9">
        <v>45658</v>
      </c>
      <c r="P62" s="10" t="s">
        <v>82</v>
      </c>
      <c r="Q62" s="7">
        <v>710000000</v>
      </c>
      <c r="R62" s="5" t="s">
        <v>177</v>
      </c>
      <c r="S62" s="4" t="s">
        <v>100</v>
      </c>
      <c r="T62" s="4"/>
      <c r="U62" s="4"/>
      <c r="V62" s="9">
        <v>46022</v>
      </c>
      <c r="W62" s="9"/>
      <c r="X62" s="9"/>
      <c r="Y62" s="7">
        <v>90</v>
      </c>
      <c r="Z62" s="11">
        <v>0</v>
      </c>
      <c r="AA62" s="7">
        <v>10</v>
      </c>
      <c r="AB62" s="5" t="s">
        <v>101</v>
      </c>
      <c r="AC62" s="4" t="s">
        <v>102</v>
      </c>
      <c r="AD62" s="12">
        <v>320</v>
      </c>
      <c r="AE62" s="13">
        <f t="shared" si="0"/>
        <v>453325.5266176546</v>
      </c>
      <c r="AF62" s="12">
        <v>145064168.51764947</v>
      </c>
      <c r="AG62" s="12">
        <v>145064168.51764947</v>
      </c>
      <c r="AH62" s="14"/>
      <c r="AI62" s="15"/>
      <c r="AJ62" s="15"/>
      <c r="AK62" s="16" t="s">
        <v>90</v>
      </c>
      <c r="AL62" s="4"/>
      <c r="AM62" s="4"/>
      <c r="AN62" s="4" t="s">
        <v>88</v>
      </c>
      <c r="AO62" s="4" t="s">
        <v>94</v>
      </c>
      <c r="AP62" s="4" t="s">
        <v>95</v>
      </c>
    </row>
    <row r="63" spans="1:42" ht="90" x14ac:dyDescent="0.25">
      <c r="A63" s="4"/>
      <c r="B63" s="4"/>
      <c r="C63" s="28"/>
      <c r="D63" s="4" t="s">
        <v>87</v>
      </c>
      <c r="E63" s="19" t="s">
        <v>189</v>
      </c>
      <c r="F63" s="5" t="s">
        <v>91</v>
      </c>
      <c r="G63" s="8" t="s">
        <v>92</v>
      </c>
      <c r="H63" s="8" t="s">
        <v>93</v>
      </c>
      <c r="I63" s="6" t="s">
        <v>83</v>
      </c>
      <c r="J63" s="4" t="s">
        <v>99</v>
      </c>
      <c r="K63" s="4" t="s">
        <v>84</v>
      </c>
      <c r="L63" s="7">
        <v>100</v>
      </c>
      <c r="M63" s="8">
        <v>710000000</v>
      </c>
      <c r="N63" s="5" t="s">
        <v>176</v>
      </c>
      <c r="O63" s="9">
        <v>45658</v>
      </c>
      <c r="P63" s="10" t="s">
        <v>82</v>
      </c>
      <c r="Q63" s="7">
        <v>710000000</v>
      </c>
      <c r="R63" s="5" t="s">
        <v>176</v>
      </c>
      <c r="S63" s="4" t="s">
        <v>100</v>
      </c>
      <c r="T63" s="4"/>
      <c r="U63" s="4"/>
      <c r="V63" s="9">
        <v>46022</v>
      </c>
      <c r="W63" s="9"/>
      <c r="X63" s="9"/>
      <c r="Y63" s="7">
        <v>90</v>
      </c>
      <c r="Z63" s="11">
        <v>0</v>
      </c>
      <c r="AA63" s="7">
        <v>10</v>
      </c>
      <c r="AB63" s="5" t="s">
        <v>101</v>
      </c>
      <c r="AC63" s="4" t="s">
        <v>102</v>
      </c>
      <c r="AD63" s="12">
        <v>90</v>
      </c>
      <c r="AE63" s="13">
        <f t="shared" si="0"/>
        <v>40421526.123407535</v>
      </c>
      <c r="AF63" s="12">
        <v>3637937351.106678</v>
      </c>
      <c r="AG63" s="12">
        <v>3637937351.106678</v>
      </c>
      <c r="AH63" s="14"/>
      <c r="AI63" s="15"/>
      <c r="AJ63" s="15"/>
      <c r="AK63" s="16" t="s">
        <v>90</v>
      </c>
      <c r="AL63" s="4"/>
      <c r="AM63" s="4"/>
      <c r="AN63" s="4" t="s">
        <v>88</v>
      </c>
      <c r="AO63" s="4" t="s">
        <v>94</v>
      </c>
      <c r="AP63" s="4" t="s">
        <v>95</v>
      </c>
    </row>
    <row r="64" spans="1:42" ht="90" x14ac:dyDescent="0.25">
      <c r="A64" s="4"/>
      <c r="B64" s="4"/>
      <c r="C64" s="28"/>
      <c r="D64" s="4" t="s">
        <v>87</v>
      </c>
      <c r="E64" s="19" t="s">
        <v>190</v>
      </c>
      <c r="F64" s="5" t="s">
        <v>96</v>
      </c>
      <c r="G64" s="8" t="s">
        <v>97</v>
      </c>
      <c r="H64" s="8" t="s">
        <v>98</v>
      </c>
      <c r="I64" s="6" t="s">
        <v>83</v>
      </c>
      <c r="J64" s="4" t="s">
        <v>99</v>
      </c>
      <c r="K64" s="4" t="s">
        <v>84</v>
      </c>
      <c r="L64" s="7">
        <v>100</v>
      </c>
      <c r="M64" s="8">
        <v>710000000</v>
      </c>
      <c r="N64" s="5" t="s">
        <v>177</v>
      </c>
      <c r="O64" s="9">
        <v>45658</v>
      </c>
      <c r="P64" s="10" t="s">
        <v>82</v>
      </c>
      <c r="Q64" s="7">
        <v>710000000</v>
      </c>
      <c r="R64" s="5" t="s">
        <v>177</v>
      </c>
      <c r="S64" s="4" t="s">
        <v>100</v>
      </c>
      <c r="T64" s="4"/>
      <c r="U64" s="4"/>
      <c r="V64" s="9">
        <v>46022</v>
      </c>
      <c r="W64" s="9"/>
      <c r="X64" s="9"/>
      <c r="Y64" s="7">
        <v>90</v>
      </c>
      <c r="Z64" s="11">
        <v>0</v>
      </c>
      <c r="AA64" s="7">
        <v>10</v>
      </c>
      <c r="AB64" s="5" t="s">
        <v>101</v>
      </c>
      <c r="AC64" s="4" t="s">
        <v>102</v>
      </c>
      <c r="AD64" s="12">
        <v>30</v>
      </c>
      <c r="AE64" s="13">
        <f t="shared" si="0"/>
        <v>453325.52661765454</v>
      </c>
      <c r="AF64" s="12">
        <v>13599765.798529636</v>
      </c>
      <c r="AG64" s="12">
        <v>13599765.798529636</v>
      </c>
      <c r="AH64" s="14"/>
      <c r="AI64" s="15"/>
      <c r="AJ64" s="15"/>
      <c r="AK64" s="16" t="s">
        <v>90</v>
      </c>
      <c r="AL64" s="4"/>
      <c r="AM64" s="4"/>
      <c r="AN64" s="4" t="s">
        <v>88</v>
      </c>
      <c r="AO64" s="4" t="s">
        <v>94</v>
      </c>
      <c r="AP64" s="4" t="s">
        <v>95</v>
      </c>
    </row>
    <row r="65" spans="1:42" ht="90" x14ac:dyDescent="0.25">
      <c r="A65" s="4"/>
      <c r="B65" s="4"/>
      <c r="C65" s="28"/>
      <c r="D65" s="4" t="s">
        <v>87</v>
      </c>
      <c r="E65" s="19" t="s">
        <v>191</v>
      </c>
      <c r="F65" s="5" t="s">
        <v>91</v>
      </c>
      <c r="G65" s="8" t="s">
        <v>92</v>
      </c>
      <c r="H65" s="8" t="s">
        <v>93</v>
      </c>
      <c r="I65" s="6" t="s">
        <v>83</v>
      </c>
      <c r="J65" s="4" t="s">
        <v>99</v>
      </c>
      <c r="K65" s="4" t="s">
        <v>84</v>
      </c>
      <c r="L65" s="7">
        <v>100</v>
      </c>
      <c r="M65" s="8">
        <v>710000000</v>
      </c>
      <c r="N65" s="5" t="s">
        <v>176</v>
      </c>
      <c r="O65" s="9">
        <v>45658</v>
      </c>
      <c r="P65" s="10" t="s">
        <v>82</v>
      </c>
      <c r="Q65" s="7">
        <v>710000000</v>
      </c>
      <c r="R65" s="5" t="s">
        <v>176</v>
      </c>
      <c r="S65" s="4" t="s">
        <v>100</v>
      </c>
      <c r="T65" s="4"/>
      <c r="U65" s="4"/>
      <c r="V65" s="9">
        <v>46022</v>
      </c>
      <c r="W65" s="9"/>
      <c r="X65" s="9"/>
      <c r="Y65" s="7">
        <v>90</v>
      </c>
      <c r="Z65" s="11">
        <v>0</v>
      </c>
      <c r="AA65" s="7">
        <v>10</v>
      </c>
      <c r="AB65" s="5" t="s">
        <v>101</v>
      </c>
      <c r="AC65" s="4" t="s">
        <v>102</v>
      </c>
      <c r="AD65" s="12">
        <v>200</v>
      </c>
      <c r="AE65" s="13">
        <f t="shared" si="0"/>
        <v>40421526.123407528</v>
      </c>
      <c r="AF65" s="12">
        <v>8084305224.6815062</v>
      </c>
      <c r="AG65" s="12">
        <v>8084305224.6815062</v>
      </c>
      <c r="AH65" s="14"/>
      <c r="AI65" s="15"/>
      <c r="AJ65" s="15"/>
      <c r="AK65" s="16" t="s">
        <v>90</v>
      </c>
      <c r="AL65" s="4"/>
      <c r="AM65" s="4"/>
      <c r="AN65" s="4" t="s">
        <v>88</v>
      </c>
      <c r="AO65" s="4" t="s">
        <v>94</v>
      </c>
      <c r="AP65" s="4" t="s">
        <v>95</v>
      </c>
    </row>
    <row r="66" spans="1:42" ht="90" x14ac:dyDescent="0.25">
      <c r="A66" s="4"/>
      <c r="B66" s="4"/>
      <c r="C66" s="28"/>
      <c r="D66" s="4" t="s">
        <v>87</v>
      </c>
      <c r="E66" s="19" t="s">
        <v>192</v>
      </c>
      <c r="F66" s="5" t="s">
        <v>96</v>
      </c>
      <c r="G66" s="8" t="s">
        <v>97</v>
      </c>
      <c r="H66" s="8" t="s">
        <v>98</v>
      </c>
      <c r="I66" s="6" t="s">
        <v>83</v>
      </c>
      <c r="J66" s="4" t="s">
        <v>99</v>
      </c>
      <c r="K66" s="4" t="s">
        <v>84</v>
      </c>
      <c r="L66" s="7">
        <v>100</v>
      </c>
      <c r="M66" s="8">
        <v>710000000</v>
      </c>
      <c r="N66" s="5" t="s">
        <v>177</v>
      </c>
      <c r="O66" s="9">
        <v>45658</v>
      </c>
      <c r="P66" s="10" t="s">
        <v>82</v>
      </c>
      <c r="Q66" s="7">
        <v>710000000</v>
      </c>
      <c r="R66" s="5" t="s">
        <v>177</v>
      </c>
      <c r="S66" s="4" t="s">
        <v>100</v>
      </c>
      <c r="T66" s="4"/>
      <c r="U66" s="4"/>
      <c r="V66" s="9">
        <v>46022</v>
      </c>
      <c r="W66" s="9"/>
      <c r="X66" s="9"/>
      <c r="Y66" s="7">
        <v>90</v>
      </c>
      <c r="Z66" s="11">
        <v>0</v>
      </c>
      <c r="AA66" s="7">
        <v>10</v>
      </c>
      <c r="AB66" s="5" t="s">
        <v>101</v>
      </c>
      <c r="AC66" s="4" t="s">
        <v>102</v>
      </c>
      <c r="AD66" s="12">
        <v>60</v>
      </c>
      <c r="AE66" s="13">
        <f t="shared" si="0"/>
        <v>453325.52661765454</v>
      </c>
      <c r="AF66" s="12">
        <v>27199531.597059272</v>
      </c>
      <c r="AG66" s="12">
        <v>27199531.597059272</v>
      </c>
      <c r="AH66" s="14"/>
      <c r="AI66" s="15"/>
      <c r="AJ66" s="15"/>
      <c r="AK66" s="16" t="s">
        <v>90</v>
      </c>
      <c r="AL66" s="4"/>
      <c r="AM66" s="4"/>
      <c r="AN66" s="4" t="s">
        <v>88</v>
      </c>
      <c r="AO66" s="4" t="s">
        <v>94</v>
      </c>
      <c r="AP66" s="4" t="s">
        <v>95</v>
      </c>
    </row>
    <row r="67" spans="1:42" ht="90" x14ac:dyDescent="0.25">
      <c r="A67" s="4"/>
      <c r="B67" s="4"/>
      <c r="C67" s="30"/>
      <c r="D67" s="4" t="s">
        <v>87</v>
      </c>
      <c r="E67" s="19" t="s">
        <v>197</v>
      </c>
      <c r="F67" s="5" t="s">
        <v>198</v>
      </c>
      <c r="G67" s="8" t="s">
        <v>199</v>
      </c>
      <c r="H67" s="8" t="s">
        <v>200</v>
      </c>
      <c r="I67" s="6" t="s">
        <v>83</v>
      </c>
      <c r="J67" s="4" t="s">
        <v>201</v>
      </c>
      <c r="K67" s="4" t="s">
        <v>84</v>
      </c>
      <c r="L67" s="7">
        <v>100</v>
      </c>
      <c r="M67" s="8">
        <v>710000000</v>
      </c>
      <c r="N67" s="5" t="s">
        <v>177</v>
      </c>
      <c r="O67" s="9">
        <v>45658</v>
      </c>
      <c r="P67" s="10" t="s">
        <v>82</v>
      </c>
      <c r="Q67" s="7">
        <v>710000000</v>
      </c>
      <c r="R67" s="5" t="s">
        <v>177</v>
      </c>
      <c r="S67" s="4" t="s">
        <v>207</v>
      </c>
      <c r="T67" s="4"/>
      <c r="U67" s="4"/>
      <c r="V67" s="9">
        <v>46022</v>
      </c>
      <c r="W67" s="9"/>
      <c r="X67" s="9"/>
      <c r="Y67" s="7">
        <v>0</v>
      </c>
      <c r="Z67" s="11" t="s">
        <v>202</v>
      </c>
      <c r="AA67" s="7">
        <v>0</v>
      </c>
      <c r="AB67" s="5" t="s">
        <v>203</v>
      </c>
      <c r="AC67" s="4" t="s">
        <v>204</v>
      </c>
      <c r="AD67" s="12">
        <v>2640000</v>
      </c>
      <c r="AE67" s="13">
        <v>38.35</v>
      </c>
      <c r="AF67" s="12">
        <v>101244000</v>
      </c>
      <c r="AG67" s="12">
        <f>AF67*1.12</f>
        <v>113393280.00000001</v>
      </c>
      <c r="AH67" s="14"/>
      <c r="AI67" s="15"/>
      <c r="AJ67" s="15"/>
      <c r="AK67" s="16" t="s">
        <v>90</v>
      </c>
      <c r="AL67" s="4"/>
      <c r="AM67" s="4"/>
      <c r="AN67" s="4" t="s">
        <v>88</v>
      </c>
      <c r="AO67" s="4" t="s">
        <v>205</v>
      </c>
      <c r="AP67" s="4" t="s">
        <v>199</v>
      </c>
    </row>
  </sheetData>
  <autoFilter ref="A11:BA52" xr:uid="{00000000-0001-0000-0000-000000000000}"/>
  <mergeCells count="42">
    <mergeCell ref="AC8:AC10"/>
    <mergeCell ref="AN8:AP8"/>
    <mergeCell ref="AH9:AH10"/>
    <mergeCell ref="AI9:AI10"/>
    <mergeCell ref="AJ9:AJ10"/>
    <mergeCell ref="AL9:AL10"/>
    <mergeCell ref="AM9:AM10"/>
    <mergeCell ref="AN9:AP9"/>
    <mergeCell ref="AH8:AJ8"/>
    <mergeCell ref="AK8:AK10"/>
    <mergeCell ref="F8:F10"/>
    <mergeCell ref="AL8:AM8"/>
    <mergeCell ref="G8:G10"/>
    <mergeCell ref="H8:H10"/>
    <mergeCell ref="I8:I10"/>
    <mergeCell ref="J8:J10"/>
    <mergeCell ref="AB8:AB10"/>
    <mergeCell ref="T9:U9"/>
    <mergeCell ref="W9:X9"/>
    <mergeCell ref="K8:K10"/>
    <mergeCell ref="L8:L10"/>
    <mergeCell ref="M8:M10"/>
    <mergeCell ref="AD9:AD10"/>
    <mergeCell ref="AE9:AE10"/>
    <mergeCell ref="AF9:AF10"/>
    <mergeCell ref="AG9:AG10"/>
    <mergeCell ref="A1:AP3"/>
    <mergeCell ref="A4:AP4"/>
    <mergeCell ref="A5:AP5"/>
    <mergeCell ref="T8:X8"/>
    <mergeCell ref="Y8:AA9"/>
    <mergeCell ref="S8:S10"/>
    <mergeCell ref="AD8:AG8"/>
    <mergeCell ref="N8:N10"/>
    <mergeCell ref="O8:O10"/>
    <mergeCell ref="P8:P10"/>
    <mergeCell ref="Q8:Q10"/>
    <mergeCell ref="R8:R10"/>
    <mergeCell ref="D8:D10"/>
    <mergeCell ref="A8:A10"/>
    <mergeCell ref="C8:C10"/>
    <mergeCell ref="E8:E10"/>
  </mergeCells>
  <phoneticPr fontId="3" type="noConversion"/>
  <dataValidations count="15">
    <dataValidation type="list" allowBlank="1" showInputMessage="1" showErrorMessage="1" sqref="I981991:I983003 I64487:I65499 I130023:I131035 I195559:I196571 I261095:I262107 I326631:I327643 I392167:I393179 I457703:I458715 I523239:I524251 I588775:I589787 I654311:I655323 I719847:I720859 I785383:I786395 I850919:I851931 I916455:I917467" xr:uid="{00000000-0002-0000-0000-000000000000}">
      <formula1>Способы_закупок</formula1>
    </dataValidation>
    <dataValidation type="list" allowBlank="1" showInputMessage="1" showErrorMessage="1" sqref="P981991:P1048576 P64487:P130007 P130023:P195543 P195559:P261079 P261095:P326615 P326631:P392151 P392167:P457687 P457703:P523223 P523239:P588759 P588775:P654295 P654311:P719831 P719847:P785367 P785383:P850903 P850919:P916439 P916455:P981975 P68:P64471" xr:uid="{00000000-0002-0000-0000-000001000000}">
      <formula1>Классификатор_стран</formula1>
    </dataValidation>
    <dataValidation type="list" allowBlank="1" showInputMessage="1" showErrorMessage="1" sqref="K65500:K130007 K131036:K195543 K196572:K261079 K262108:K326615 K327644:K392151 K393180:K457687 K458716:K523223 K524252:K588759 K589788:K654295 K655324:K719831 K720860:K785367 K786396:K850903 K851932:K916439 K917468:K981975 K983004:K1048576 K68:K64471" xr:uid="{00000000-0002-0000-0000-000002000000}">
      <formula1>Приоритеты_закупок</formula1>
    </dataValidation>
    <dataValidation type="list" allowBlank="1" showInputMessage="1" showErrorMessage="1" sqref="J65500:J130007 J131036:J195543 J196572:J261079 J262108:J326615 J327644:J392151 J393180:J457687 J458716:J523223 J524252:J588759 J589788:J654295 J655324:J719831 J720860:J785367 J786396:J850903 J851932:J916439 J917468:J981975 J983004:J1048576 J68:J64471" xr:uid="{00000000-0002-0000-0000-000003000000}">
      <formula1>Основание_ОИ_ТКП_ВХК</formula1>
    </dataValidation>
    <dataValidation type="list" allowBlank="1" showInputMessage="1" showErrorMessage="1" sqref="I65500:I130007 I131036:I195543 I196572:I261079 I262108:I326615 I327644:I392151 I393180:I457687 I458716:I523223 I524252:I588759 I589788:I654295 I655324:I719831 I720860:I785367 I786396:I850903 I851932:I916439 I917468:I981975 I983004:I1048576 I68:I64471" xr:uid="{00000000-0002-0000-0000-000004000000}">
      <formula1>Способы_закупок_итог</formula1>
    </dataValidation>
    <dataValidation type="list" allowBlank="1" showInputMessage="1" showErrorMessage="1" sqref="AC981987:AC1048576 AC64483:AC130007 AC130019:AC195543 AC195555:AC261079 AC261091:AC326615 AC326627:AC392151 AC392163:AC457687 AC457699:AC523223 AC523235:AC588759 AC588771:AC654295 AC654307:AC719831 AC719843:AC785367 AC785379:AC850903 AC850915:AC916439 AC916451:AC981975 AC12:AC64471" xr:uid="{00000000-0002-0000-0000-000005000000}">
      <formula1>С_НДС</formula1>
    </dataValidation>
    <dataValidation type="list" allowBlank="1" showInputMessage="1" showErrorMessage="1" sqref="B981987:B983003 B64483:B65499 B130019:B131035 B195555:B196571 B261091:B262107 B326627:B327643 B392163:B393179 B457699:B458715 B523235:B524251 B588771:B589787 B654307:B655323 B719843:B720859 B785379:B786395 B850915:B851931 B916451:B917467 B12:B67" xr:uid="{00000000-0002-0000-0000-000006000000}">
      <formula1>типы_действий</formula1>
    </dataValidation>
    <dataValidation type="list" allowBlank="1" showInputMessage="1" sqref="AN64483:AN65501 AN130019:AN131037 AN195555:AN196573 AN261091:AN262109 AN326627:AN327645 AN392163:AN393181 AN457699:AN458717 AN523235:AN524253 AN588771:AN589789 AN654307:AN655325 AN719843:AN720861 AN785379:AN786397 AN850915:AN851933 AN916451:AN917469 AN981987:AN983005 AN12:AN67" xr:uid="{00000000-0002-0000-0000-000007000000}">
      <formula1>атр</formula1>
    </dataValidation>
    <dataValidation type="list" allowBlank="1" showInputMessage="1" showErrorMessage="1" sqref="AB981987:AB983003 AB64483:AB65499 AB130019:AB131035 AB195555:AB196571 AB261091:AB262107 AB326627:AB327643 AB392163:AB393179 AB457699:AB458715 AB523235:AB524251 AB588771:AB589787 AB654307:AB655323 AB719843:AB720859 AB785379:AB786395 AB850915:AB851931 AB916451:AB917467 AB12:AB67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483:M65499 M130019:M131035 M195555:M196571 M261091:M262107 M326627:M327643 M392163:M393179 M457699:M458715 M523235:M524251 M588771:M589787 M654307:M655323 M719843:M720859 M785379:M786395 M850915:M851931 M916451:M917467 M981987:M983003 Q981987:Q983003 Q64483:Q65499 Q130019:Q131035 Q195555:Q196571 Q261091:Q262107 Q326627:Q327643 Q392163:Q393179 Q457699:Q458715 Q523235:Q524251 Q588771:Q589787 Q654307:Q655323 Q719843:Q720859 Q785379:Q786395 Q850915:Q851931 Q916451:Q917467 M12:M67 Q12:Q67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1991:AK983003 AK64487:AK65499 AK130023:AK131035 AK195559:AK196571 AK261095:AK262107 AK326631:AK327643 AK392167:AK393179 AK457703:AK458715 AK523239:AK524251 AK588775:AK589787 AK654311:AK655323 AK719847:AK720859 AK785383:AK786395 AK850919:AK851931 AK916455:AK917467" xr:uid="{00000000-0002-0000-0000-00000A000000}">
      <formula1>12</formula1>
    </dataValidation>
    <dataValidation type="whole" allowBlank="1" showInputMessage="1" showErrorMessage="1" sqref="L64483:L65499 L130019:L131035 L195555:L196571 L261091:L262107 L326627:L327643 L392163:L393179 L457699:L458715 L523235:L524251 L588771:L589787 L654307:L655323 L719843:L720859 L785379:L786395 L850915:L851931 L916451:L917467 L981987:L983003 Y981987:AA983003 Y64483:AA65499 Y130019:AA131035 Y195555:AA196571 Y261091:AA262107 Y326627:AA327643 Y392163:AA393179 Y457699:AA458715 Y523235:AA524251 Y588771:AA589787 Y654307:AA655323 Y719843:AA720859 Y785379:AA786395 Y850915:AA851931 Y916451:AA917467 L12:L67 Y12:Y67 AA12:AA67 Z12:Z66" xr:uid="{00000000-0002-0000-0000-00000B000000}">
      <formula1>0</formula1>
      <formula2>100</formula2>
    </dataValidation>
    <dataValidation type="custom" allowBlank="1" showInputMessage="1" showErrorMessage="1" sqref="AF981987:AF983003 AF64483:AF65499 AF130019:AF131035 AF195555:AF196571 AF261091:AF262107 AF326627:AF327643 AF392163:AF393179 AF457699:AF458715 AF523235:AF524251 AF588771:AF589787 AF654307:AF655323 AF719843:AF720859 AF785379:AF786395 AF850915:AF851931 AF916451:AF917467 AF12:AF14 AF31:AF48 AF51:AF53 AF18:AF26 AF55:AF67" xr:uid="{00000000-0002-0000-0000-00000C000000}">
      <formula1>AD12*AE12</formula1>
    </dataValidation>
    <dataValidation type="list" allowBlank="1" showInputMessage="1" showErrorMessage="1" sqref="U981987:U983003 U64483:U65499 U130019:U131035 U195555:U196571 U261091:U262107 U326627:U327643 U392163:U393179 U457699:U458715 U523235:U524251 U588771:U589787 U654307:U655323 U719843:U720859 U785379:U786395 U850915:U851931 U916451:U917467 U12:U67" xr:uid="{00000000-0002-0000-0000-00000D000000}">
      <formula1>Тип_дней</formula1>
    </dataValidation>
    <dataValidation type="list" allowBlank="1" showInputMessage="1" showErrorMessage="1" sqref="S981987:S983003 S64483:S65499 S130019:S131035 S195555:S196571 S261091:S262107 S326627:S327643 S392163:S393179 S457699:S458715 S523235:S524251 S588771:S589787 S654307:S655323 S719843:S720859 S785379:S786395 S850915:S851931 S916451:S917467 S12:S67" xr:uid="{00000000-0002-0000-0000-00000E000000}">
      <formula1>Инкотермс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2025-01-10T09:55:10Z</dcterms:modified>
</cp:coreProperties>
</file>