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updateLinks="never" defaultThemeVersion="124226"/>
  <xr:revisionPtr revIDLastSave="0" documentId="8_{28F2C13E-E71F-4D01-9788-CD3135C15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</externalReferences>
  <definedNames>
    <definedName name="_xlnm._FilterDatabase" localSheetId="0" hidden="1">'План закупок'!$A$10:$AP$10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закупок'!$A$1:$AP$13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</workbook>
</file>

<file path=xl/calcChain.xml><?xml version="1.0" encoding="utf-8"?>
<calcChain xmlns="http://schemas.openxmlformats.org/spreadsheetml/2006/main">
  <c r="AD11" i="1" l="1"/>
  <c r="AD12" i="1"/>
  <c r="AF11" i="1" l="1"/>
  <c r="AF12" i="1"/>
  <c r="AG12" i="1" s="1"/>
  <c r="AG11" i="1" l="1"/>
</calcChain>
</file>

<file path=xl/sharedStrings.xml><?xml version="1.0" encoding="utf-8"?>
<sst xmlns="http://schemas.openxmlformats.org/spreadsheetml/2006/main" count="131" uniqueCount="112">
  <si>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</si>
  <si>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</si>
  <si>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</si>
  <si>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</si>
  <si>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</si>
  <si>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</si>
  <si>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</si>
  <si>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</si>
  <si>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</si>
  <si>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</si>
  <si>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</si>
  <si>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</si>
  <si>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</si>
  <si>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</si>
  <si>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</si>
  <si>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</si>
  <si>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</si>
  <si>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</si>
  <si>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</si>
  <si>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</si>
  <si>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</si>
  <si>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</si>
  <si>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</si>
  <si>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</si>
  <si>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</si>
  <si>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</si>
  <si>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</si>
  <si>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</si>
  <si>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</si>
  <si>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</si>
  <si>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</si>
  <si>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</si>
  <si>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</si>
  <si>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</si>
  <si>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</si>
  <si>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</si>
  <si>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</si>
  <si>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</si>
  <si>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</si>
  <si>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</si>
  <si>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</si>
  <si>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</si>
  <si>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</si>
  <si>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</si>
  <si>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</si>
  <si>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</si>
  <si>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</si>
  <si>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</si>
  <si>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</si>
  <si>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</si>
  <si>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</si>
  <si>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</si>
  <si>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</si>
  <si>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</si>
  <si>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</si>
  <si>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</si>
  <si>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</si>
  <si>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</si>
  <si>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</si>
  <si>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</si>
  <si>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</si>
  <si>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</si>
  <si>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</si>
  <si>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</si>
  <si>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</si>
  <si>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</si>
  <si>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</si>
  <si>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</si>
  <si>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</si>
  <si>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</si>
  <si>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</si>
  <si>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</si>
  <si>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</si>
  <si>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</si>
  <si>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</si>
  <si>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</si>
  <si>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</si>
  <si>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</si>
  <si>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</si>
  <si>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</si>
  <si>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</si>
  <si>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</si>
  <si>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</si>
  <si>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</si>
  <si>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</si>
  <si>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</si>
  <si>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</si>
  <si>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</si>
  <si>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</si>
  <si>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</si>
  <si>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</si>
  <si>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</si>
  <si>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</si>
  <si>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</si>
  <si>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</si>
  <si>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</si>
  <si>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</si>
  <si>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</si>
  <si>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</si>
  <si>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</si>
  <si>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</si>
  <si>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</si>
  <si>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</si>
  <si>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</si>
  <si>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</si>
  <si>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 xml:space="preserve">Годовой план закупок товаров, работ и услуг с применением особого порядка на 2023 год по ТОО "Тау-Кен Алтын" </t>
  </si>
  <si>
    <t>2023 год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</si>
  <si>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</si>
  <si>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</si>
  <si>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Приложение №1 к приказу "О внесениях корректировки в годовой план закупок товаров, работ и услуг с применением особого порядка ТОО «Тау-Кен Алтын» на 2023 год"</t>
  </si>
  <si>
    <t>1-4 Т</t>
  </si>
  <si>
    <t>2-4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</si>
</sst>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mm/yyyy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14" xfId="2" applyFont="1" applyFill="1" applyBorder="1" applyAlignment="1">
      <alignment horizontal="center" vertical="center" wrapText="1"/>
    </xf>
    <xf numFmtId="164" fontId="2" fillId="0" borderId="13" xfId="2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0" xfId="2" applyFont="1"/>
    <xf numFmtId="49" fontId="2" fillId="0" borderId="1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1"/>
  <sheetViews>
    <sheetView tabSelected="1" view="pageBreakPreview" zoomScale="80" zoomScaleNormal="80" zoomScaleSheetLayoutView="80" workbookViewId="0">
      <pane xSplit="10" ySplit="10" topLeftCell="K11" activePane="bottomRight" state="frozen"/>
      <selection pane="topRight" activeCell="J1" sqref="J1"/>
      <selection pane="bottomLeft" activeCell="A8" sqref="A8"/>
      <selection pane="bottomRight" activeCell="AD11" sqref="AD11"/>
    </sheetView>
  </sheetViews>
  <sheetFormatPr defaultColWidth="9.140625" defaultRowHeight="15" x14ac:dyDescent="0.25"/>
  <cols>
    <col min="1" max="1" width="13.5703125" style="1" customWidth="1"/>
    <col min="2" max="2" width="10.7109375" style="1" customWidth="1"/>
    <col min="3" max="3" width="9.85546875" style="1" customWidth="1"/>
    <col min="4" max="4" width="9.85546875" style="1" bestFit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0.28515625" style="1" customWidth="1"/>
    <col min="13" max="13" width="13.42578125" style="1" customWidth="1"/>
    <col min="14" max="14" width="15.42578125" style="1" customWidth="1"/>
    <col min="15" max="15" width="11.140625" style="1" customWidth="1"/>
    <col min="16" max="16" width="10.28515625" style="1" customWidth="1"/>
    <col min="17" max="17" width="11.85546875" style="1" customWidth="1"/>
    <col min="18" max="18" width="15.85546875" style="1" customWidth="1"/>
    <col min="19" max="19" width="11" style="1" customWidth="1"/>
    <col min="20" max="20" width="10" style="1" bestFit="1" customWidth="1"/>
    <col min="21" max="21" width="11.85546875" style="1" customWidth="1"/>
    <col min="22" max="22" width="13" style="1" customWidth="1"/>
    <col min="23" max="23" width="10" style="1" bestFit="1" customWidth="1"/>
    <col min="24" max="24" width="10.7109375" style="1" bestFit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2" style="1" bestFit="1" customWidth="1"/>
    <col min="31" max="31" width="18" style="1" bestFit="1" customWidth="1"/>
    <col min="32" max="33" width="23.28515625" style="1" customWidth="1"/>
    <col min="34" max="34" width="7.85546875" style="1" customWidth="1"/>
    <col min="35" max="36" width="14.85546875" style="1" customWidth="1"/>
    <col min="37" max="37" width="13.85546875" style="1" customWidth="1"/>
    <col min="38" max="39" width="11.28515625" style="1" customWidth="1"/>
    <col min="40" max="40" width="11.7109375" style="1" customWidth="1"/>
    <col min="41" max="41" width="14.5703125" style="1" customWidth="1"/>
    <col min="42" max="42" width="14.28515625" style="1" customWidth="1"/>
    <col min="43" max="16384" width="9.140625" style="13"/>
  </cols>
  <sheetData>
    <row r="1" spans="1:56" x14ac:dyDescent="0.25">
      <c r="A1" s="47" t="s">
        <v>109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5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56" x14ac:dyDescent="0.25">
      <c r="A3" s="3"/>
      <c r="B3" s="3"/>
    </row>
    <row r="4" spans="1:56" x14ac:dyDescent="0.25">
      <c r="A4" s="46" t="s">
        <v>105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</row>
    <row r="5" spans="1:56" x14ac:dyDescent="0.2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6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6" ht="78.75" customHeight="1" x14ac:dyDescent="0.25">
      <c r="A7" s="34" t="s">
        <v>90</v>
      </c>
      <c r="B7" s="30" t="s">
        <v>0</v>
      </c>
      <c r="C7" s="30" t="s">
        <v>1</v>
      </c>
      <c r="D7" s="30" t="s">
        <v>86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89</v>
      </c>
      <c r="K7" s="30" t="s">
        <v>7</v>
      </c>
      <c r="L7" s="30" t="s">
        <v>8</v>
      </c>
      <c r="M7" s="30" t="s">
        <v>9</v>
      </c>
      <c r="N7" s="30" t="s">
        <v>10</v>
      </c>
      <c r="O7" s="30" t="s">
        <v>11</v>
      </c>
      <c r="P7" s="30" t="s">
        <v>12</v>
      </c>
      <c r="Q7" s="30" t="s">
        <v>13</v>
      </c>
      <c r="R7" s="30" t="s">
        <v>14</v>
      </c>
      <c r="S7" s="30" t="s">
        <v>15</v>
      </c>
      <c r="T7" s="37" t="s">
        <v>91</v>
      </c>
      <c r="U7" s="35"/>
      <c r="V7" s="35"/>
      <c r="W7" s="35"/>
      <c r="X7" s="36"/>
      <c r="Y7" s="40" t="s">
        <v>16</v>
      </c>
      <c r="Z7" s="41"/>
      <c r="AA7" s="42"/>
      <c r="AB7" s="30" t="s">
        <v>85</v>
      </c>
      <c r="AC7" s="30" t="s">
        <v>17</v>
      </c>
      <c r="AD7" s="34" t="s">
        <v>106</v>
      </c>
      <c r="AE7" s="34"/>
      <c r="AF7" s="34"/>
      <c r="AG7" s="34"/>
      <c r="AH7" s="34" t="s">
        <v>107</v>
      </c>
      <c r="AI7" s="34"/>
      <c r="AJ7" s="34"/>
      <c r="AK7" s="37" t="s">
        <v>18</v>
      </c>
      <c r="AL7" s="34" t="s">
        <v>19</v>
      </c>
      <c r="AM7" s="34"/>
      <c r="AN7" s="33" t="s">
        <v>20</v>
      </c>
      <c r="AO7" s="33"/>
      <c r="AP7" s="33"/>
    </row>
    <row r="8" spans="1:56" ht="50.25" customHeight="1" x14ac:dyDescent="0.25">
      <c r="A8" s="34"/>
      <c r="B8" s="38"/>
      <c r="C8" s="38"/>
      <c r="D8" s="31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7" t="s">
        <v>21</v>
      </c>
      <c r="U8" s="36"/>
      <c r="V8" s="19" t="s">
        <v>22</v>
      </c>
      <c r="W8" s="37" t="s">
        <v>23</v>
      </c>
      <c r="X8" s="36"/>
      <c r="Y8" s="43"/>
      <c r="Z8" s="33"/>
      <c r="AA8" s="44"/>
      <c r="AB8" s="38"/>
      <c r="AC8" s="38"/>
      <c r="AD8" s="34" t="s">
        <v>24</v>
      </c>
      <c r="AE8" s="34" t="s">
        <v>25</v>
      </c>
      <c r="AF8" s="34" t="s">
        <v>26</v>
      </c>
      <c r="AG8" s="34" t="s">
        <v>27</v>
      </c>
      <c r="AH8" s="34" t="s">
        <v>24</v>
      </c>
      <c r="AI8" s="34" t="s">
        <v>26</v>
      </c>
      <c r="AJ8" s="34" t="s">
        <v>27</v>
      </c>
      <c r="AK8" s="37"/>
      <c r="AL8" s="34" t="s">
        <v>28</v>
      </c>
      <c r="AM8" s="34" t="s">
        <v>29</v>
      </c>
      <c r="AN8" s="35" t="s">
        <v>30</v>
      </c>
      <c r="AO8" s="35"/>
      <c r="AP8" s="36"/>
    </row>
    <row r="9" spans="1:56" ht="89.25" customHeight="1" x14ac:dyDescent="0.25">
      <c r="A9" s="34"/>
      <c r="B9" s="39"/>
      <c r="C9" s="39"/>
      <c r="D9" s="32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12" t="s">
        <v>31</v>
      </c>
      <c r="U9" s="12" t="s">
        <v>32</v>
      </c>
      <c r="V9" s="12" t="s">
        <v>33</v>
      </c>
      <c r="W9" s="12" t="s">
        <v>34</v>
      </c>
      <c r="X9" s="12" t="s">
        <v>33</v>
      </c>
      <c r="Y9" s="12" t="s">
        <v>35</v>
      </c>
      <c r="Z9" s="12" t="s">
        <v>36</v>
      </c>
      <c r="AA9" s="12" t="s">
        <v>37</v>
      </c>
      <c r="AB9" s="39"/>
      <c r="AC9" s="39"/>
      <c r="AD9" s="34"/>
      <c r="AE9" s="34"/>
      <c r="AF9" s="34"/>
      <c r="AG9" s="34"/>
      <c r="AH9" s="34"/>
      <c r="AI9" s="34"/>
      <c r="AJ9" s="34"/>
      <c r="AK9" s="37"/>
      <c r="AL9" s="34"/>
      <c r="AM9" s="34"/>
      <c r="AN9" s="16" t="s">
        <v>38</v>
      </c>
      <c r="AO9" s="19" t="s">
        <v>39</v>
      </c>
      <c r="AP9" s="19" t="s">
        <v>40</v>
      </c>
    </row>
    <row r="10" spans="1:56" x14ac:dyDescent="0.25">
      <c r="A10" s="19" t="s">
        <v>41</v>
      </c>
      <c r="B10" s="15" t="s">
        <v>42</v>
      </c>
      <c r="C10" s="15" t="s">
        <v>43</v>
      </c>
      <c r="D10" s="4"/>
      <c r="E10" s="4" t="s">
        <v>44</v>
      </c>
      <c r="F10" s="15" t="s">
        <v>45</v>
      </c>
      <c r="G10" s="15" t="s">
        <v>46</v>
      </c>
      <c r="H10" s="4" t="s">
        <v>47</v>
      </c>
      <c r="I10" s="15" t="s">
        <v>48</v>
      </c>
      <c r="J10" s="15" t="s">
        <v>49</v>
      </c>
      <c r="K10" s="19" t="s">
        <v>50</v>
      </c>
      <c r="L10" s="15" t="s">
        <v>51</v>
      </c>
      <c r="M10" s="15" t="s">
        <v>52</v>
      </c>
      <c r="N10" s="4" t="s">
        <v>53</v>
      </c>
      <c r="O10" s="15" t="s">
        <v>54</v>
      </c>
      <c r="P10" s="15" t="s">
        <v>55</v>
      </c>
      <c r="Q10" s="4" t="s">
        <v>56</v>
      </c>
      <c r="R10" s="15" t="s">
        <v>57</v>
      </c>
      <c r="S10" s="15" t="s">
        <v>58</v>
      </c>
      <c r="T10" s="4" t="s">
        <v>59</v>
      </c>
      <c r="U10" s="15" t="s">
        <v>60</v>
      </c>
      <c r="V10" s="15" t="s">
        <v>61</v>
      </c>
      <c r="W10" s="4" t="s">
        <v>62</v>
      </c>
      <c r="X10" s="15" t="s">
        <v>63</v>
      </c>
      <c r="Y10" s="15" t="s">
        <v>64</v>
      </c>
      <c r="Z10" s="4" t="s">
        <v>65</v>
      </c>
      <c r="AA10" s="15" t="s">
        <v>66</v>
      </c>
      <c r="AB10" s="15" t="s">
        <v>67</v>
      </c>
      <c r="AC10" s="4" t="s">
        <v>68</v>
      </c>
      <c r="AD10" s="15" t="s">
        <v>69</v>
      </c>
      <c r="AE10" s="15" t="s">
        <v>70</v>
      </c>
      <c r="AF10" s="4" t="s">
        <v>71</v>
      </c>
      <c r="AG10" s="15" t="s">
        <v>72</v>
      </c>
      <c r="AH10" s="15" t="s">
        <v>73</v>
      </c>
      <c r="AI10" s="4" t="s">
        <v>74</v>
      </c>
      <c r="AJ10" s="15" t="s">
        <v>75</v>
      </c>
      <c r="AK10" s="17" t="s">
        <v>76</v>
      </c>
      <c r="AL10" s="19" t="s">
        <v>77</v>
      </c>
      <c r="AM10" s="19" t="s">
        <v>78</v>
      </c>
      <c r="AN10" s="18" t="s">
        <v>79</v>
      </c>
      <c r="AO10" s="4" t="s">
        <v>80</v>
      </c>
      <c r="AP10" s="15" t="s">
        <v>81</v>
      </c>
    </row>
    <row r="11" spans="1:56" ht="90" x14ac:dyDescent="0.25">
      <c r="A11" s="7"/>
      <c r="B11" s="7"/>
      <c r="C11" s="19"/>
      <c r="D11" s="7" t="s">
        <v>87</v>
      </c>
      <c r="E11" s="7" t="s">
        <v>110</v>
      </c>
      <c r="F11" s="8" t="s">
        <v>93</v>
      </c>
      <c r="G11" s="8" t="s">
        <v>94</v>
      </c>
      <c r="H11" s="8" t="s">
        <v>95</v>
      </c>
      <c r="I11" s="21" t="s">
        <v>83</v>
      </c>
      <c r="J11" s="7" t="s">
        <v>101</v>
      </c>
      <c r="K11" s="7" t="s">
        <v>84</v>
      </c>
      <c r="L11" s="22">
        <v>45</v>
      </c>
      <c r="M11" s="23">
        <v>710000000</v>
      </c>
      <c r="N11" s="8" t="s">
        <v>108</v>
      </c>
      <c r="O11" s="24">
        <v>45139</v>
      </c>
      <c r="P11" s="25" t="s">
        <v>82</v>
      </c>
      <c r="Q11" s="22">
        <v>710000000</v>
      </c>
      <c r="R11" s="8" t="s">
        <v>108</v>
      </c>
      <c r="S11" s="7" t="s">
        <v>102</v>
      </c>
      <c r="T11" s="7"/>
      <c r="U11" s="7"/>
      <c r="V11" s="24">
        <v>45291</v>
      </c>
      <c r="W11" s="24"/>
      <c r="X11" s="24"/>
      <c r="Y11" s="22">
        <v>90</v>
      </c>
      <c r="Z11" s="6">
        <v>0</v>
      </c>
      <c r="AA11" s="22">
        <v>10</v>
      </c>
      <c r="AB11" s="8" t="s">
        <v>103</v>
      </c>
      <c r="AC11" s="7" t="s">
        <v>104</v>
      </c>
      <c r="AD11" s="9">
        <f>23217+1615.65+5485.33+205+150+12+2700</f>
        <v>33384.980000000003</v>
      </c>
      <c r="AE11" s="9">
        <v>27428914.859999999</v>
      </c>
      <c r="AF11" s="10">
        <f>AD11*AE11</f>
        <v>915713774022.80286</v>
      </c>
      <c r="AG11" s="11">
        <f>AF11</f>
        <v>915713774022.80286</v>
      </c>
      <c r="AH11" s="26"/>
      <c r="AI11" s="27"/>
      <c r="AJ11" s="27"/>
      <c r="AK11" s="28" t="s">
        <v>92</v>
      </c>
      <c r="AL11" s="7"/>
      <c r="AM11" s="7"/>
      <c r="AN11" s="29" t="s">
        <v>88</v>
      </c>
      <c r="AO11" s="7" t="s">
        <v>96</v>
      </c>
      <c r="AP11" s="7" t="s">
        <v>97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90" x14ac:dyDescent="0.25">
      <c r="A12" s="7"/>
      <c r="B12" s="7"/>
      <c r="C12" s="19"/>
      <c r="D12" s="7" t="s">
        <v>87</v>
      </c>
      <c r="E12" s="7" t="s">
        <v>111</v>
      </c>
      <c r="F12" s="8" t="s">
        <v>98</v>
      </c>
      <c r="G12" s="8" t="s">
        <v>99</v>
      </c>
      <c r="H12" s="8" t="s">
        <v>100</v>
      </c>
      <c r="I12" s="21" t="s">
        <v>83</v>
      </c>
      <c r="J12" s="7" t="s">
        <v>101</v>
      </c>
      <c r="K12" s="7" t="s">
        <v>84</v>
      </c>
      <c r="L12" s="22">
        <v>45</v>
      </c>
      <c r="M12" s="23">
        <v>710000000</v>
      </c>
      <c r="N12" s="8" t="s">
        <v>108</v>
      </c>
      <c r="O12" s="24">
        <v>45139</v>
      </c>
      <c r="P12" s="25" t="s">
        <v>82</v>
      </c>
      <c r="Q12" s="22">
        <v>710000000</v>
      </c>
      <c r="R12" s="8" t="s">
        <v>108</v>
      </c>
      <c r="S12" s="7" t="s">
        <v>102</v>
      </c>
      <c r="T12" s="7"/>
      <c r="U12" s="7"/>
      <c r="V12" s="24">
        <v>45291</v>
      </c>
      <c r="W12" s="24"/>
      <c r="X12" s="24"/>
      <c r="Y12" s="22">
        <v>90</v>
      </c>
      <c r="Z12" s="6">
        <v>0</v>
      </c>
      <c r="AA12" s="22">
        <v>10</v>
      </c>
      <c r="AB12" s="8" t="s">
        <v>103</v>
      </c>
      <c r="AC12" s="7" t="s">
        <v>104</v>
      </c>
      <c r="AD12" s="9">
        <f>5754+723.53+896.47+44+10+5+100</f>
        <v>7533</v>
      </c>
      <c r="AE12" s="9">
        <v>332438.7479843875</v>
      </c>
      <c r="AF12" s="10">
        <f>AD12*AE12</f>
        <v>2504261088.566391</v>
      </c>
      <c r="AG12" s="11">
        <f>AF12</f>
        <v>2504261088.566391</v>
      </c>
      <c r="AH12" s="26"/>
      <c r="AI12" s="27"/>
      <c r="AJ12" s="27"/>
      <c r="AK12" s="28" t="s">
        <v>92</v>
      </c>
      <c r="AL12" s="7"/>
      <c r="AM12" s="7"/>
      <c r="AN12" s="29" t="s">
        <v>88</v>
      </c>
      <c r="AO12" s="7" t="s">
        <v>96</v>
      </c>
      <c r="AP12" s="7" t="s">
        <v>97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F13" s="20"/>
      <c r="AG13" s="20"/>
    </row>
    <row r="14" spans="1:56" x14ac:dyDescent="0.25">
      <c r="AF14" s="20"/>
      <c r="AG14" s="20"/>
    </row>
    <row r="15" spans="1:56" x14ac:dyDescent="0.25">
      <c r="AE15" s="20"/>
      <c r="AF15" s="20"/>
    </row>
    <row r="17" spans="31:33" x14ac:dyDescent="0.25">
      <c r="AE17" s="20"/>
      <c r="AF17" s="20"/>
      <c r="AG17" s="20"/>
    </row>
    <row r="18" spans="31:33" x14ac:dyDescent="0.25">
      <c r="AE18" s="20"/>
      <c r="AF18" s="20"/>
      <c r="AG18" s="20"/>
    </row>
    <row r="19" spans="31:33" x14ac:dyDescent="0.25">
      <c r="AF19" s="20"/>
    </row>
    <row r="20" spans="31:33" x14ac:dyDescent="0.25">
      <c r="AF20" s="20"/>
    </row>
    <row r="21" spans="31:33" x14ac:dyDescent="0.25">
      <c r="AF21" s="20"/>
    </row>
  </sheetData>
  <autoFilter ref="A10:AP10" xr:uid="{00000000-0009-0000-0000-000000000000}"/>
  <mergeCells count="43">
    <mergeCell ref="A2:AP2"/>
    <mergeCell ref="A4:AP4"/>
    <mergeCell ref="A1:AP1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  <mergeCell ref="L7:L9"/>
    <mergeCell ref="M7:M9"/>
    <mergeCell ref="T7:X7"/>
    <mergeCell ref="Y7:AA8"/>
    <mergeCell ref="AC7:AC9"/>
    <mergeCell ref="AD7:AG7"/>
    <mergeCell ref="N7:N9"/>
    <mergeCell ref="O7:O9"/>
    <mergeCell ref="P7:P9"/>
    <mergeCell ref="Q7:Q9"/>
    <mergeCell ref="R7:R9"/>
    <mergeCell ref="D7:D9"/>
    <mergeCell ref="AN7:AP7"/>
    <mergeCell ref="AH8:AH9"/>
    <mergeCell ref="AI8:AI9"/>
    <mergeCell ref="AJ8:AJ9"/>
    <mergeCell ref="AL8:AL9"/>
    <mergeCell ref="AM8:AM9"/>
    <mergeCell ref="AN8:AP8"/>
    <mergeCell ref="AH7:AJ7"/>
    <mergeCell ref="AK7:AK9"/>
    <mergeCell ref="AL7:AM7"/>
    <mergeCell ref="AD8:AD9"/>
    <mergeCell ref="AE8:AE9"/>
    <mergeCell ref="AF8:AF9"/>
    <mergeCell ref="AG8:AG9"/>
    <mergeCell ref="S7:S9"/>
  </mergeCells>
  <dataValidations count="15">
    <dataValidation type="list" allowBlank="1" showInputMessage="1" showErrorMessage="1" sqref="I982037:I983049 I64533:I65545 I130069:I131081 I195605:I196617 I261141:I262153 I326677:I327689 I392213:I393225 I457749:I458761 I523285:I524297 I588821:I589833 I654357:I655369 I719893:I720905 I785429:I786441 I850965:I851977 I916501:I917513" xr:uid="{00000000-0002-0000-0000-000000000000}">
      <formula1>Способы_закупок</formula1>
    </dataValidation>
    <dataValidation type="list" allowBlank="1" showInputMessage="1" showErrorMessage="1" sqref="P982037:P1048576 P64533:P130053 P130069:P195589 P195605:P261125 P261141:P326661 P326677:P392197 P392213:P457733 P457749:P523269 P523285:P588805 P588821:P654341 P654357:P719877 P719893:P785413 P785429:P850949 P850965:P916485 P916501:P982021 P13:P64517" xr:uid="{00000000-0002-0000-0000-000001000000}">
      <formula1>Классификатор_стран</formula1>
    </dataValidation>
    <dataValidation type="list" allowBlank="1" showInputMessage="1" showErrorMessage="1" sqref="K65546:K130053 K131082:K195589 K196618:K261125 K262154:K326661 K327690:K392197 K393226:K457733 K458762:K523269 K524298:K588805 K589834:K654341 K655370:K719877 K720906:K785413 K786442:K850949 K851978:K916485 K917514:K982021 K983050:K1048576 K13:K64517" xr:uid="{00000000-0002-0000-0000-000002000000}">
      <formula1>Приоритеты_закупок</formula1>
    </dataValidation>
    <dataValidation type="list" allowBlank="1" showInputMessage="1" showErrorMessage="1" sqref="J65546:J130053 J131082:J195589 J196618:J261125 J262154:J326661 J327690:J392197 J393226:J457733 J458762:J523269 J524298:J588805 J589834:J654341 J655370:J719877 J720906:J785413 J786442:J850949 J851978:J916485 J917514:J982021 J983050:J1048576 J13:J64517" xr:uid="{00000000-0002-0000-0000-000003000000}">
      <formula1>Основание_ОИ_ТКП_ВХК</formula1>
    </dataValidation>
    <dataValidation type="list" allowBlank="1" showInputMessage="1" showErrorMessage="1" sqref="I65546:I130053 I131082:I195589 I196618:I261125 I262154:I326661 I327690:I392197 I393226:I457733 I458762:I523269 I524298:I588805 I589834:I654341 I655370:I719877 I720906:I785413 I786442:I850949 I851978:I916485 I917514:I982021 I983050:I1048576 I13:I64517" xr:uid="{00000000-0002-0000-0000-000004000000}">
      <formula1>Способы_закупок_итог</formula1>
    </dataValidation>
    <dataValidation type="list" allowBlank="1" showInputMessage="1" showErrorMessage="1" sqref="AC982033:AC1048576 AC64529:AC130053 AC130065:AC195589 AC195601:AC261125 AC261137:AC326661 AC326673:AC392197 AC392209:AC457733 AC457745:AC523269 AC523281:AC588805 AC588817:AC654341 AC654353:AC719877 AC719889:AC785413 AC785425:AC850949 AC850961:AC916485 AC916497:AC982021 AC11:AC64517" xr:uid="{00000000-0002-0000-0000-000005000000}">
      <formula1>С_НДС</formula1>
    </dataValidation>
    <dataValidation type="list" allowBlank="1" showInputMessage="1" showErrorMessage="1" sqref="B982033:B983049 B64529:B65545 B130065:B131081 B195601:B196617 B261137:B262153 B326673:B327689 B392209:B393225 B457745:B458761 B523281:B524297 B588817:B589833 B654353:B655369 B719889:B720905 B785425:B786441 B850961:B851977 B916497:B917513 B11:B12" xr:uid="{00000000-0002-0000-0000-000006000000}">
      <formula1>типы_действий</formula1>
    </dataValidation>
    <dataValidation type="list" allowBlank="1" showInputMessage="1" sqref="AN64529:AN65547 AN130065:AN131083 AN195601:AN196619 AN261137:AN262155 AN326673:AN327691 AN392209:AN393227 AN457745:AN458763 AN523281:AN524299 AN588817:AN589835 AN654353:AN655371 AN719889:AN720907 AN785425:AN786443 AN850961:AN851979 AN916497:AN917515 AN982033:AN983051 AN11:AN12" xr:uid="{00000000-0002-0000-0000-000007000000}">
      <formula1>атр</formula1>
    </dataValidation>
    <dataValidation type="list" allowBlank="1" showInputMessage="1" showErrorMessage="1" sqref="AB982033:AB983049 AB64529:AB65545 AB130065:AB131081 AB195601:AB196617 AB261137:AB262153 AB326673:AB327689 AB392209:AB393225 AB457745:AB458761 AB523281:AB524297 AB588817:AB589833 AB654353:AB655369 AB719889:AB720905 AB785425:AB786441 AB850961:AB851977 AB916497:AB917513 AB11:AB12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29:M65545 M130065:M131081 M195601:M196617 M261137:M262153 M326673:M327689 M392209:M393225 M457745:M458761 M523281:M524297 M588817:M589833 M654353:M655369 M719889:M720905 M785425:M786441 M850961:M851977 M916497:M917513 M982033:M983049 Q982033:Q983049 Q64529:Q65545 Q130065:Q131081 Q195601:Q196617 Q261137:Q262153 Q326673:Q327689 Q392209:Q393225 Q457745:Q458761 Q523281:Q524297 Q588817:Q589833 Q654353:Q655369 Q719889:Q720905 Q785425:Q786441 Q850961:Q851977 Q916497:Q917513 Q11:Q12 M11:M12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2037:AK983049 AK64533:AK65545 AK130069:AK131081 AK195605:AK196617 AK261141:AK262153 AK326677:AK327689 AK392213:AK393225 AK457749:AK458761 AK523285:AK524297 AK588821:AK589833 AK654357:AK655369 AK719893:AK720905 AK785429:AK786441 AK850965:AK851977 AK916501:AK917513" xr:uid="{00000000-0002-0000-0000-00000A000000}">
      <formula1>12</formula1>
    </dataValidation>
    <dataValidation type="whole" allowBlank="1" showInputMessage="1" showErrorMessage="1" sqref="L64529:L65545 L130065:L131081 L195601:L196617 L261137:L262153 L326673:L327689 L392209:L393225 L457745:L458761 L523281:L524297 L588817:L589833 L654353:L655369 L719889:L720905 L785425:L786441 L850961:L851977 L916497:L917513 L982033:L983049 Y982033:AA983049 Y64529:AA65545 Y130065:AA131081 Y195601:AA196617 Y261137:AA262153 Y326673:AA327689 Y392209:AA393225 Y457745:AA458761 Y523281:AA524297 Y588817:AA589833 Y654353:AA655369 Y719889:AA720905 Y785425:AA786441 Y850961:AA851977 Y916497:AA917513 L11:L12 Y11:AA12" xr:uid="{00000000-0002-0000-0000-00000B000000}">
      <formula1>0</formula1>
      <formula2>100</formula2>
    </dataValidation>
    <dataValidation type="custom" allowBlank="1" showInputMessage="1" showErrorMessage="1" sqref="AF982033:AF983049 AF64529:AF65545 AF130065:AF131081 AF195601:AF196617 AF261137:AF262153 AF326673:AF327689 AF392209:AF393225 AF457745:AF458761 AF523281:AF524297 AF588817:AF589833 AF654353:AF655369 AF719889:AF720905 AF785425:AF786441 AF850961:AF851977 AF916497:AF917513 AF11:AF12" xr:uid="{00000000-0002-0000-0000-00000C000000}">
      <formula1>AD11*AE11</formula1>
    </dataValidation>
    <dataValidation type="list" allowBlank="1" showInputMessage="1" showErrorMessage="1" sqref="U982033:U983049 U64529:U65545 U130065:U131081 U195601:U196617 U261137:U262153 U326673:U327689 U392209:U393225 U457745:U458761 U523281:U524297 U588817:U589833 U654353:U655369 U719889:U720905 U785425:U786441 U850961:U851977 U916497:U917513 U11:U12" xr:uid="{00000000-0002-0000-0000-00000D000000}">
      <formula1>Тип_дней</formula1>
    </dataValidation>
    <dataValidation type="list" allowBlank="1" showInputMessage="1" showErrorMessage="1" sqref="S982033:S983049 S64529:S65545 S130065:S131081 S195601:S196617 S261137:S262153 S326673:S327689 S392209:S393225 S457745:S458761 S523281:S524297 S588817:S589833 S654353:S655369 S719889:S720905 S785425:S786441 S850961:S851977 S916497:S917513 S11:S12" xr:uid="{00000000-0002-0000-0000-00000E000000}">
      <formula1>Инкотермс</formula1>
    </dataValidation>
  </dataValidations>
  <pageMargins left="0" right="0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2023-08-17T05:51:34Z</dcterms:modified>
</cp:coreProperties>
</file>